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4db041d211f455a/Documenten/Fauna/Tellingen/2025/Ganzentelling 2025/"/>
    </mc:Choice>
  </mc:AlternateContent>
  <xr:revisionPtr revIDLastSave="0" documentId="8_{2C5A1E0C-9D90-4B0C-8964-991C3915AD4E}" xr6:coauthVersionLast="47" xr6:coauthVersionMax="47" xr10:uidLastSave="{00000000-0000-0000-0000-000000000000}"/>
  <bookViews>
    <workbookView xWindow="-108" yWindow="-108" windowWidth="23256" windowHeight="12456" tabRatio="605" firstSheet="3" activeTab="3" xr2:uid="{00000000-000D-0000-FFFF-FFFF00000000}"/>
  </bookViews>
  <sheets>
    <sheet name=" Afschot 2014-2023" sheetId="1" state="hidden" r:id="rId1"/>
    <sheet name="Kaart vossenafschot 2019 FRS" sheetId="6" state="hidden" r:id="rId2"/>
    <sheet name="Blad2" sheetId="7" state="hidden" r:id="rId3"/>
    <sheet name="Zomertelling ganzen" sheetId="2" r:id="rId4"/>
    <sheet name="Blad1" sheetId="8" r:id="rId5"/>
    <sheet name="VJtelling overzicht jachtve2018" sheetId="3" state="hidden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2" l="1"/>
  <c r="J21" i="2"/>
  <c r="J10" i="2"/>
  <c r="J11" i="2"/>
  <c r="J12" i="2"/>
  <c r="J13" i="2"/>
  <c r="J14" i="2"/>
  <c r="J15" i="2"/>
  <c r="J16" i="2"/>
  <c r="J17" i="2"/>
  <c r="J18" i="2"/>
  <c r="J19" i="2"/>
  <c r="K54" i="1"/>
  <c r="H32" i="1"/>
  <c r="K53" i="1"/>
  <c r="H31" i="1"/>
  <c r="K52" i="1"/>
  <c r="H30" i="1"/>
  <c r="I17" i="1"/>
  <c r="I16" i="1"/>
  <c r="K51" i="1"/>
  <c r="H29" i="1"/>
  <c r="I15" i="1"/>
  <c r="I14" i="1"/>
  <c r="I13" i="1"/>
  <c r="G12" i="1"/>
  <c r="F12" i="1"/>
  <c r="E12" i="1"/>
  <c r="D12" i="1"/>
  <c r="C12" i="1"/>
  <c r="I11" i="1"/>
  <c r="I10" i="1"/>
  <c r="I9" i="1"/>
  <c r="I12" i="1"/>
  <c r="K50" i="1"/>
  <c r="H28" i="1"/>
  <c r="BA25" i="3"/>
  <c r="BA24" i="3"/>
  <c r="BA23" i="3"/>
  <c r="BA22" i="3"/>
  <c r="BA21" i="3"/>
  <c r="BA19" i="3"/>
  <c r="BA18" i="3"/>
  <c r="BA17" i="3"/>
  <c r="BA16" i="3"/>
  <c r="BA15" i="3"/>
  <c r="BA14" i="3"/>
  <c r="BA13" i="3"/>
  <c r="BA12" i="3"/>
  <c r="BA10" i="3"/>
  <c r="BA9" i="3"/>
  <c r="BA8" i="3"/>
  <c r="BA7" i="3"/>
  <c r="BA6" i="3"/>
  <c r="BA5" i="3"/>
  <c r="BA26" i="3"/>
  <c r="K47" i="1"/>
  <c r="K46" i="1"/>
  <c r="K45" i="1"/>
  <c r="K49" i="1"/>
  <c r="H27" i="1"/>
  <c r="J48" i="1"/>
  <c r="I48" i="1"/>
  <c r="H48" i="1"/>
  <c r="G48" i="1"/>
  <c r="F48" i="1"/>
  <c r="E48" i="1"/>
  <c r="C48" i="1"/>
  <c r="G26" i="1"/>
  <c r="F26" i="1"/>
  <c r="E26" i="1"/>
  <c r="D26" i="1"/>
  <c r="C26" i="1"/>
  <c r="H23" i="1"/>
  <c r="H25" i="1"/>
  <c r="H24" i="1"/>
  <c r="H26" i="1"/>
  <c r="K48" i="1"/>
</calcChain>
</file>

<file path=xl/sharedStrings.xml><?xml version="1.0" encoding="utf-8"?>
<sst xmlns="http://schemas.openxmlformats.org/spreadsheetml/2006/main" count="761" uniqueCount="106">
  <si>
    <t xml:space="preserve">Haas </t>
  </si>
  <si>
    <t>Konijn</t>
  </si>
  <si>
    <t>Fazant</t>
  </si>
  <si>
    <t>Houtduif</t>
  </si>
  <si>
    <t>Wilde eend</t>
  </si>
  <si>
    <t>Patrijs</t>
  </si>
  <si>
    <t>Totaal</t>
  </si>
  <si>
    <t>TELLINGEN Wildsoorten</t>
  </si>
  <si>
    <t>Gr.gans</t>
  </si>
  <si>
    <t>Kolgans</t>
  </si>
  <si>
    <t>Brandg.</t>
  </si>
  <si>
    <t>Smienten</t>
  </si>
  <si>
    <t>Kn.zwaan</t>
  </si>
  <si>
    <t>Nijlg.</t>
  </si>
  <si>
    <t xml:space="preserve">Canadese </t>
  </si>
  <si>
    <t xml:space="preserve"> </t>
  </si>
  <si>
    <t>AM Gr.g.</t>
  </si>
  <si>
    <t>Vos</t>
  </si>
  <si>
    <t>Brandgans</t>
  </si>
  <si>
    <t>Nijlgans</t>
  </si>
  <si>
    <t>Indische gans</t>
  </si>
  <si>
    <t>Boerengans</t>
  </si>
  <si>
    <t>Beheer - Tellingen - Telgebieden - WBE Land van Altena</t>
  </si>
  <si>
    <t>Jachtveldnr.</t>
  </si>
  <si>
    <t>01</t>
  </si>
  <si>
    <t>02</t>
  </si>
  <si>
    <t>03</t>
  </si>
  <si>
    <t>04</t>
  </si>
  <si>
    <t>05</t>
  </si>
  <si>
    <t>07</t>
  </si>
  <si>
    <t>08</t>
  </si>
  <si>
    <t>09</t>
  </si>
  <si>
    <t>11</t>
  </si>
  <si>
    <t>12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</si>
  <si>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</si>
  <si>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</si>
  <si>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</si>
  <si>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</si>
  <si>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</si>
  <si>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</si>
  <si>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</si>
  <si>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</si>
  <si>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</si>
  <si>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26</t>
  </si>
  <si>
    <t>27</t>
  </si>
  <si>
    <t>28</t>
  </si>
  <si>
    <t>30</t>
  </si>
  <si>
    <t>31</t>
  </si>
  <si>
    <t>32</t>
  </si>
  <si>
    <t>34</t>
  </si>
  <si>
    <t>36</t>
  </si>
  <si>
    <t>38</t>
  </si>
  <si>
    <t>39</t>
  </si>
  <si>
    <t>40</t>
  </si>
  <si>
    <t>41</t>
  </si>
  <si>
    <t>42</t>
  </si>
  <si>
    <t>43</t>
  </si>
  <si>
    <t>44</t>
  </si>
  <si>
    <t>47</t>
  </si>
  <si>
    <t>49</t>
  </si>
  <si>
    <t>56</t>
  </si>
  <si>
    <t>61</t>
  </si>
  <si>
    <t>62</t>
  </si>
  <si>
    <t>66</t>
  </si>
  <si>
    <t>64</t>
  </si>
  <si>
    <t>68</t>
  </si>
  <si>
    <t>Haas</t>
  </si>
  <si>
    <t>-</t>
  </si>
  <si>
    <t xml:space="preserve">  </t>
  </si>
  <si>
    <t>Can.gans</t>
  </si>
  <si>
    <t>Ind.gans</t>
  </si>
  <si>
    <t>Soepgans</t>
  </si>
  <si>
    <t>Kraai</t>
  </si>
  <si>
    <t>Ekster</t>
  </si>
  <si>
    <t>Kauw</t>
  </si>
  <si>
    <t>Bl.reiger</t>
  </si>
  <si>
    <t>Aalscholver</t>
  </si>
  <si>
    <t>Jachtvelden</t>
  </si>
  <si>
    <t>PM Gr.gans</t>
  </si>
  <si>
    <t>TELLING Wildsoorten</t>
  </si>
  <si>
    <t>1 april - 31 maart</t>
  </si>
  <si>
    <t>1 april - 31maart</t>
  </si>
  <si>
    <t>2018/2019</t>
  </si>
  <si>
    <t>2017/2018</t>
  </si>
  <si>
    <t>2016/2017</t>
  </si>
  <si>
    <t>2015/2016</t>
  </si>
  <si>
    <t>2014/2015</t>
  </si>
  <si>
    <t>Overige</t>
  </si>
  <si>
    <t>AFSCHOT Ganzen</t>
  </si>
  <si>
    <t>2019/2020</t>
  </si>
  <si>
    <t>2020/2021</t>
  </si>
  <si>
    <t>Periode</t>
  </si>
  <si>
    <t>2021/2022</t>
  </si>
  <si>
    <t>AFSCHOT per 100 hectare</t>
  </si>
  <si>
    <t xml:space="preserve">AFSCHOT </t>
  </si>
  <si>
    <t>Wildsoorten</t>
  </si>
  <si>
    <t>Zwaan</t>
  </si>
  <si>
    <t>Canada</t>
  </si>
  <si>
    <t>2022/2023</t>
  </si>
  <si>
    <t>Jaar</t>
  </si>
  <si>
    <t>Kol</t>
  </si>
  <si>
    <t>Grauwe</t>
  </si>
  <si>
    <t>Nijl</t>
  </si>
  <si>
    <t xml:space="preserve"> 100 ha</t>
  </si>
  <si>
    <t>Brand</t>
  </si>
  <si>
    <t>Zomertelling ganzen 2013/2025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</si>
</sst>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2" borderId="0" xfId="0" applyNumberFormat="1" applyFill="1"/>
    <xf numFmtId="49" fontId="0" fillId="2" borderId="0" xfId="0" applyNumberForma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5" fillId="0" borderId="18" xfId="0" applyNumberFormat="1" applyFont="1" applyBorder="1"/>
    <xf numFmtId="1" fontId="5" fillId="0" borderId="2" xfId="0" applyNumberFormat="1" applyFont="1" applyBorder="1"/>
    <xf numFmtId="0" fontId="5" fillId="0" borderId="6" xfId="0" applyFont="1" applyBorder="1"/>
    <xf numFmtId="1" fontId="5" fillId="0" borderId="28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" fontId="5" fillId="3" borderId="25" xfId="0" applyNumberFormat="1" applyFont="1" applyFill="1" applyBorder="1" applyAlignment="1">
      <alignment horizontal="center"/>
    </xf>
    <xf numFmtId="0" fontId="4" fillId="3" borderId="0" xfId="0" applyFont="1" applyFill="1"/>
    <xf numFmtId="0" fontId="5" fillId="3" borderId="13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1" fontId="5" fillId="3" borderId="27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1" fontId="5" fillId="3" borderId="20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" fontId="5" fillId="3" borderId="0" xfId="0" applyNumberFormat="1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21" xfId="0" applyFont="1" applyBorder="1"/>
    <xf numFmtId="0" fontId="5" fillId="0" borderId="21" xfId="0" applyFont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0" borderId="22" xfId="0" applyFont="1" applyBorder="1"/>
    <xf numFmtId="0" fontId="5" fillId="0" borderId="22" xfId="0" applyFont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5" fillId="0" borderId="22" xfId="0" applyNumberFormat="1" applyFont="1" applyBorder="1" applyAlignment="1">
      <alignment horizontal="center"/>
    </xf>
    <xf numFmtId="0" fontId="5" fillId="0" borderId="7" xfId="0" applyFont="1" applyBorder="1"/>
    <xf numFmtId="0" fontId="4" fillId="0" borderId="5" xfId="0" applyFont="1" applyBorder="1"/>
    <xf numFmtId="0" fontId="5" fillId="0" borderId="37" xfId="0" applyFont="1" applyBorder="1"/>
    <xf numFmtId="1" fontId="5" fillId="0" borderId="13" xfId="0" applyNumberFormat="1" applyFont="1" applyBorder="1" applyAlignment="1">
      <alignment horizontal="center"/>
    </xf>
    <xf numFmtId="1" fontId="5" fillId="0" borderId="37" xfId="0" applyNumberFormat="1" applyFont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3" xfId="0" applyFont="1" applyBorder="1"/>
    <xf numFmtId="0" fontId="5" fillId="0" borderId="32" xfId="0" applyFont="1" applyBorder="1"/>
    <xf numFmtId="1" fontId="5" fillId="0" borderId="8" xfId="0" applyNumberFormat="1" applyFont="1" applyBorder="1" applyAlignment="1">
      <alignment horizontal="center"/>
    </xf>
    <xf numFmtId="1" fontId="5" fillId="0" borderId="23" xfId="0" applyNumberFormat="1" applyFont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42" xfId="0" applyFont="1" applyBorder="1"/>
    <xf numFmtId="0" fontId="5" fillId="0" borderId="40" xfId="0" applyFont="1" applyBorder="1" applyAlignment="1">
      <alignment horizontal="center"/>
    </xf>
    <xf numFmtId="0" fontId="5" fillId="0" borderId="15" xfId="0" applyFont="1" applyBorder="1"/>
    <xf numFmtId="2" fontId="5" fillId="0" borderId="45" xfId="0" applyNumberFormat="1" applyFont="1" applyBorder="1" applyAlignment="1">
      <alignment horizontal="center"/>
    </xf>
    <xf numFmtId="2" fontId="5" fillId="0" borderId="44" xfId="0" applyNumberFormat="1" applyFont="1" applyBorder="1" applyAlignment="1">
      <alignment horizontal="center"/>
    </xf>
    <xf numFmtId="2" fontId="5" fillId="0" borderId="40" xfId="0" applyNumberFormat="1" applyFont="1" applyBorder="1" applyAlignment="1">
      <alignment horizontal="center"/>
    </xf>
    <xf numFmtId="0" fontId="5" fillId="0" borderId="46" xfId="0" applyFont="1" applyBorder="1"/>
    <xf numFmtId="2" fontId="5" fillId="0" borderId="15" xfId="0" applyNumberFormat="1" applyFont="1" applyBorder="1" applyAlignment="1">
      <alignment horizontal="center"/>
    </xf>
    <xf numFmtId="0" fontId="4" fillId="0" borderId="42" xfId="0" applyFont="1" applyBorder="1"/>
    <xf numFmtId="2" fontId="5" fillId="0" borderId="25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8" xfId="0" applyFont="1" applyBorder="1"/>
    <xf numFmtId="2" fontId="5" fillId="0" borderId="38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1" fontId="4" fillId="0" borderId="47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49" fontId="6" fillId="0" borderId="0" xfId="0" applyNumberFormat="1" applyFont="1"/>
    <xf numFmtId="0" fontId="5" fillId="0" borderId="5" xfId="0" applyFont="1" applyBorder="1"/>
    <xf numFmtId="0" fontId="5" fillId="0" borderId="48" xfId="0" applyFont="1" applyBorder="1"/>
    <xf numFmtId="0" fontId="5" fillId="0" borderId="39" xfId="0" applyFont="1" applyBorder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39" xfId="0" applyFont="1" applyBorder="1"/>
    <xf numFmtId="0" fontId="8" fillId="0" borderId="1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8" fillId="3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0" borderId="0" xfId="0" applyFont="1"/>
    <xf numFmtId="0" fontId="8" fillId="3" borderId="7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49" xfId="0" applyFont="1" applyFill="1" applyBorder="1" applyAlignment="1">
      <alignment horizontal="center" vertical="center" wrapText="1"/>
    </xf>
    <xf numFmtId="0" fontId="9" fillId="3" borderId="0" xfId="0" applyFont="1" applyFill="1"/>
    <xf numFmtId="0" fontId="8" fillId="0" borderId="38" xfId="0" applyFont="1" applyBorder="1" applyAlignment="1">
      <alignment horizontal="center"/>
    </xf>
    <xf numFmtId="0" fontId="8" fillId="3" borderId="2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/>
    </xf>
    <xf numFmtId="0" fontId="8" fillId="4" borderId="49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3" borderId="15" xfId="0" applyFont="1" applyFill="1" applyBorder="1" applyAlignment="1">
      <alignment horizontal="center" vertical="center" wrapText="1"/>
    </xf>
    <xf numFmtId="2" fontId="8" fillId="3" borderId="7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10" fillId="3" borderId="25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9" fillId="0" borderId="35" xfId="0" applyFont="1" applyBorder="1"/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7" fillId="0" borderId="32" xfId="0" applyNumberFormat="1" applyFont="1" applyBorder="1" applyAlignment="1">
      <alignment horizontal="center"/>
    </xf>
    <xf numFmtId="49" fontId="7" fillId="0" borderId="33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8347398" cy="1592580"/>
    <xdr:pic>
      <xdr:nvPicPr>
        <xdr:cNvPr id="4" name="Picture 1" descr="http://www.wbe-landvanaltena.nl/files/WBE%20logo%20compleet239.jpg">
          <a:extLst>
            <a:ext uri="{FF2B5EF4-FFF2-40B4-BE49-F238E27FC236}">
              <a16:creationId xmlns:a16="http://schemas.microsoft.com/office/drawing/2014/main" id="{527280A7-F937-4559-98DE-32589E122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347398" cy="159258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205739</xdr:colOff>
      <xdr:row>0</xdr:row>
      <xdr:rowOff>137160</xdr:rowOff>
    </xdr:from>
    <xdr:to>
      <xdr:col>10</xdr:col>
      <xdr:colOff>292242</xdr:colOff>
      <xdr:row>25</xdr:row>
      <xdr:rowOff>213360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A3ED3044-14D3-4806-AF5F-F8F833779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39" y="137160"/>
          <a:ext cx="8011303" cy="5791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169334</xdr:colOff>
      <xdr:row>1</xdr:row>
      <xdr:rowOff>42332</xdr:rowOff>
    </xdr:from>
    <xdr:ext cx="8589512" cy="1701801"/>
    <xdr:pic>
      <xdr:nvPicPr>
        <xdr:cNvPr id="3" name="Picture 1" descr="http://www.wbe-landvanaltena.nl/files/WBE%20logo%20compleet239.jpg">
          <a:extLst>
            <a:ext uri="{FF2B5EF4-FFF2-40B4-BE49-F238E27FC236}">
              <a16:creationId xmlns:a16="http://schemas.microsoft.com/office/drawing/2014/main" id="{C32CA200-84C5-4187-AE80-23BED4833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0001" y="440265"/>
          <a:ext cx="8589512" cy="1701801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topLeftCell="A56" zoomScaleNormal="100" workbookViewId="0">
      <selection activeCell="E1" sqref="E1:E1048576"/>
    </sheetView>
  </sheetViews>
  <sheetFormatPr defaultColWidth="8.6640625" defaultRowHeight="21" x14ac:dyDescent="0.4"/>
  <cols>
    <col min="1" max="1" width="8.83203125" style="9" bestFit="1" customWidth="1"/>
    <col min="2" max="2" width="11.1640625" style="11" bestFit="1" customWidth="1"/>
    <col min="3" max="3" width="10.9140625" style="9" bestFit="1" customWidth="1"/>
    <col min="4" max="4" width="8.4140625" style="9" customWidth="1"/>
    <col min="5" max="5" width="8.6640625" style="9"/>
    <col min="6" max="6" width="9" style="9" customWidth="1"/>
    <col min="7" max="7" width="10.5" style="9" bestFit="1" customWidth="1"/>
    <col min="8" max="8" width="9.1640625" style="9" bestFit="1" customWidth="1"/>
    <col min="9" max="9" width="11.33203125" style="12" customWidth="1"/>
    <col min="10" max="10" width="11.08203125" style="9" bestFit="1" customWidth="1"/>
    <col min="11" max="11" width="10.75" style="13" bestFit="1" customWidth="1"/>
    <col min="12" max="12" width="8.6640625" style="9" customWidth="1"/>
    <col min="13" max="16384" width="8.6640625" style="9"/>
  </cols>
  <sheetData>
    <row r="1" spans="1:11" x14ac:dyDescent="0.4">
      <c r="A1" s="10" t="s">
        <v>15</v>
      </c>
      <c r="J1" s="137"/>
      <c r="K1" s="137"/>
    </row>
    <row r="2" spans="1:11" x14ac:dyDescent="0.4">
      <c r="B2" s="137" t="s">
        <v>7</v>
      </c>
      <c r="C2" s="137"/>
      <c r="D2" s="137"/>
      <c r="E2" s="137"/>
      <c r="F2" s="137"/>
      <c r="G2" s="137"/>
      <c r="H2" s="137"/>
      <c r="I2" s="137"/>
      <c r="J2" s="137"/>
      <c r="K2" s="137"/>
    </row>
    <row r="3" spans="1:11" x14ac:dyDescent="0.4">
      <c r="B3" s="12"/>
      <c r="C3" s="13"/>
      <c r="D3" s="13"/>
      <c r="E3" s="13"/>
      <c r="F3" s="13"/>
      <c r="G3" s="13"/>
      <c r="H3" s="13"/>
      <c r="J3" s="137"/>
      <c r="K3" s="137"/>
    </row>
    <row r="4" spans="1:11" x14ac:dyDescent="0.4">
      <c r="B4" s="12"/>
      <c r="C4" s="13"/>
      <c r="D4" s="13"/>
      <c r="E4" s="13"/>
      <c r="F4" s="13"/>
      <c r="G4" s="13"/>
      <c r="H4" s="13"/>
      <c r="J4" s="137"/>
      <c r="K4" s="137"/>
    </row>
    <row r="5" spans="1:11" x14ac:dyDescent="0.4">
      <c r="B5" s="12"/>
      <c r="C5" s="13"/>
      <c r="D5" s="13"/>
      <c r="E5" s="13"/>
      <c r="F5" s="13"/>
      <c r="G5" s="13"/>
      <c r="H5" s="13"/>
      <c r="J5" s="137"/>
      <c r="K5" s="137"/>
    </row>
    <row r="6" spans="1:11" ht="21.6" thickBot="1" x14ac:dyDescent="0.45">
      <c r="B6" s="12"/>
      <c r="C6" s="13"/>
      <c r="D6" s="13"/>
      <c r="E6" s="13"/>
      <c r="F6" s="13"/>
      <c r="G6" s="13"/>
      <c r="H6" s="13"/>
      <c r="J6" s="137"/>
      <c r="K6" s="137"/>
    </row>
    <row r="7" spans="1:11" ht="22.2" hidden="1" thickTop="1" thickBot="1" x14ac:dyDescent="0.45">
      <c r="B7" s="134" t="s">
        <v>79</v>
      </c>
      <c r="C7" s="135"/>
      <c r="D7" s="135"/>
      <c r="E7" s="135"/>
      <c r="F7" s="135"/>
      <c r="G7" s="135"/>
      <c r="H7" s="135"/>
      <c r="I7" s="135"/>
      <c r="J7" s="136"/>
    </row>
    <row r="8" spans="1:11" ht="22.2" hidden="1" thickTop="1" thickBot="1" x14ac:dyDescent="0.45">
      <c r="B8" s="14"/>
      <c r="C8" s="15" t="s">
        <v>0</v>
      </c>
      <c r="D8" s="15" t="s">
        <v>1</v>
      </c>
      <c r="E8" s="15" t="s">
        <v>2</v>
      </c>
      <c r="F8" s="15" t="s">
        <v>3</v>
      </c>
      <c r="G8" s="15" t="s">
        <v>4</v>
      </c>
      <c r="H8" s="15" t="s">
        <v>5</v>
      </c>
      <c r="I8" s="15" t="s">
        <v>6</v>
      </c>
      <c r="J8" s="15" t="s">
        <v>77</v>
      </c>
      <c r="K8" s="9"/>
    </row>
    <row r="9" spans="1:11" ht="21.6" hidden="1" thickBot="1" x14ac:dyDescent="0.45">
      <c r="B9" s="16">
        <v>2014</v>
      </c>
      <c r="C9" s="17">
        <v>298</v>
      </c>
      <c r="D9" s="18">
        <v>84</v>
      </c>
      <c r="E9" s="18">
        <v>180</v>
      </c>
      <c r="F9" s="18">
        <v>510</v>
      </c>
      <c r="G9" s="18">
        <v>652</v>
      </c>
      <c r="H9" s="19">
        <v>83</v>
      </c>
      <c r="I9" s="16">
        <f t="shared" ref="I9:I17" si="0">SUM(C9:H9)</f>
        <v>1807</v>
      </c>
      <c r="J9" s="16">
        <v>26</v>
      </c>
      <c r="K9" s="9"/>
    </row>
    <row r="10" spans="1:11" ht="21.6" hidden="1" thickBot="1" x14ac:dyDescent="0.45">
      <c r="B10" s="20">
        <v>2015</v>
      </c>
      <c r="C10" s="21">
        <v>397</v>
      </c>
      <c r="D10" s="22">
        <v>75</v>
      </c>
      <c r="E10" s="22">
        <v>172</v>
      </c>
      <c r="F10" s="22">
        <v>819</v>
      </c>
      <c r="G10" s="22">
        <v>912</v>
      </c>
      <c r="H10" s="23">
        <v>116</v>
      </c>
      <c r="I10" s="20">
        <f t="shared" si="0"/>
        <v>2491</v>
      </c>
      <c r="J10" s="20">
        <v>22</v>
      </c>
      <c r="K10" s="9"/>
    </row>
    <row r="11" spans="1:11" ht="21.6" hidden="1" thickBot="1" x14ac:dyDescent="0.45">
      <c r="B11" s="20">
        <v>2016</v>
      </c>
      <c r="C11" s="21">
        <v>258</v>
      </c>
      <c r="D11" s="22">
        <v>52</v>
      </c>
      <c r="E11" s="22">
        <v>154</v>
      </c>
      <c r="F11" s="22">
        <v>526</v>
      </c>
      <c r="G11" s="22">
        <v>885</v>
      </c>
      <c r="H11" s="23">
        <v>65</v>
      </c>
      <c r="I11" s="20">
        <f t="shared" si="0"/>
        <v>1940</v>
      </c>
      <c r="J11" s="20">
        <v>30</v>
      </c>
      <c r="K11" s="9"/>
    </row>
    <row r="12" spans="1:11" ht="21.6" hidden="1" thickBot="1" x14ac:dyDescent="0.45">
      <c r="B12" s="20"/>
      <c r="C12" s="24">
        <f>AVERAGE(C9:C11)</f>
        <v>317.66666666666669</v>
      </c>
      <c r="D12" s="25">
        <f>AVERAGE(D9:D11)</f>
        <v>70.333333333333329</v>
      </c>
      <c r="E12" s="25">
        <f>AVERAGE(E9:E11)</f>
        <v>168.66666666666666</v>
      </c>
      <c r="F12" s="25">
        <f>AVERAGE(F9:F11)</f>
        <v>618.33333333333337</v>
      </c>
      <c r="G12" s="25">
        <f>AVERAGE(G9:G11)</f>
        <v>816.33333333333337</v>
      </c>
      <c r="H12" s="26" t="s">
        <v>15</v>
      </c>
      <c r="I12" s="20">
        <f t="shared" si="0"/>
        <v>1991.3333333333335</v>
      </c>
      <c r="J12" s="20"/>
      <c r="K12" s="9"/>
    </row>
    <row r="13" spans="1:11" ht="21.6" hidden="1" thickBot="1" x14ac:dyDescent="0.45">
      <c r="B13" s="20">
        <v>2017</v>
      </c>
      <c r="C13" s="21">
        <v>375</v>
      </c>
      <c r="D13" s="22">
        <v>29</v>
      </c>
      <c r="E13" s="22">
        <v>301</v>
      </c>
      <c r="F13" s="22">
        <v>936</v>
      </c>
      <c r="G13" s="22">
        <v>943</v>
      </c>
      <c r="H13" s="23">
        <v>97</v>
      </c>
      <c r="I13" s="20">
        <f t="shared" si="0"/>
        <v>2681</v>
      </c>
      <c r="J13" s="20">
        <v>39</v>
      </c>
      <c r="K13" s="9"/>
    </row>
    <row r="14" spans="1:11" ht="21.6" hidden="1" thickBot="1" x14ac:dyDescent="0.45">
      <c r="B14" s="20">
        <v>2018</v>
      </c>
      <c r="C14" s="27">
        <v>506</v>
      </c>
      <c r="D14" s="28">
        <v>39</v>
      </c>
      <c r="E14" s="28">
        <v>360</v>
      </c>
      <c r="F14" s="28">
        <v>741</v>
      </c>
      <c r="G14" s="28">
        <v>1738</v>
      </c>
      <c r="H14" s="29">
        <v>67</v>
      </c>
      <c r="I14" s="20">
        <f t="shared" si="0"/>
        <v>3451</v>
      </c>
      <c r="J14" s="20">
        <v>50</v>
      </c>
      <c r="K14" s="9"/>
    </row>
    <row r="15" spans="1:11" ht="21.6" hidden="1" thickBot="1" x14ac:dyDescent="0.45">
      <c r="B15" s="30">
        <v>2019</v>
      </c>
      <c r="C15" s="31">
        <v>520</v>
      </c>
      <c r="D15" s="32">
        <v>39</v>
      </c>
      <c r="E15" s="32">
        <v>288</v>
      </c>
      <c r="F15" s="32">
        <v>692</v>
      </c>
      <c r="G15" s="32">
        <v>1225</v>
      </c>
      <c r="H15" s="32">
        <v>107</v>
      </c>
      <c r="I15" s="33">
        <f t="shared" si="0"/>
        <v>2871</v>
      </c>
      <c r="J15" s="30">
        <v>30</v>
      </c>
      <c r="K15" s="34"/>
    </row>
    <row r="16" spans="1:11" s="34" customFormat="1" ht="21.6" hidden="1" thickBot="1" x14ac:dyDescent="0.45">
      <c r="B16" s="35">
        <v>2020</v>
      </c>
      <c r="C16" s="36">
        <v>659</v>
      </c>
      <c r="D16" s="37">
        <v>22</v>
      </c>
      <c r="E16" s="37">
        <v>478</v>
      </c>
      <c r="F16" s="37">
        <v>986</v>
      </c>
      <c r="G16" s="37">
        <v>1332</v>
      </c>
      <c r="H16" s="37">
        <v>95</v>
      </c>
      <c r="I16" s="38">
        <f t="shared" si="0"/>
        <v>3572</v>
      </c>
      <c r="J16" s="35">
        <v>47</v>
      </c>
    </row>
    <row r="17" spans="2:14" s="34" customFormat="1" ht="21.6" hidden="1" thickBot="1" x14ac:dyDescent="0.45">
      <c r="B17" s="39">
        <v>2021</v>
      </c>
      <c r="C17" s="40">
        <v>855</v>
      </c>
      <c r="D17" s="41">
        <v>28</v>
      </c>
      <c r="E17" s="41">
        <v>523</v>
      </c>
      <c r="F17" s="41">
        <v>914</v>
      </c>
      <c r="G17" s="41">
        <v>1338</v>
      </c>
      <c r="H17" s="41">
        <v>177</v>
      </c>
      <c r="I17" s="42">
        <f t="shared" si="0"/>
        <v>3835</v>
      </c>
      <c r="J17" s="39">
        <v>51</v>
      </c>
    </row>
    <row r="18" spans="2:14" s="34" customFormat="1" ht="21.6" hidden="1" thickBot="1" x14ac:dyDescent="0.45">
      <c r="B18" s="43"/>
      <c r="C18" s="44"/>
      <c r="D18" s="44"/>
      <c r="E18" s="44"/>
      <c r="F18" s="44"/>
      <c r="G18" s="44"/>
      <c r="H18" s="45"/>
      <c r="I18" s="46"/>
      <c r="J18" s="45"/>
    </row>
    <row r="19" spans="2:14" ht="21.6" thickBot="1" x14ac:dyDescent="0.45">
      <c r="B19" s="138" t="s">
        <v>80</v>
      </c>
      <c r="C19" s="139"/>
      <c r="D19" s="139"/>
      <c r="E19" s="139"/>
      <c r="F19" s="139"/>
      <c r="G19" s="139"/>
      <c r="H19" s="139"/>
      <c r="I19" s="139"/>
      <c r="J19" s="139"/>
      <c r="K19" s="139"/>
      <c r="L19" s="140"/>
    </row>
    <row r="20" spans="2:14" ht="21.6" thickBot="1" x14ac:dyDescent="0.45">
      <c r="B20" s="141" t="s">
        <v>94</v>
      </c>
      <c r="C20" s="142"/>
      <c r="D20" s="142"/>
      <c r="E20" s="142"/>
      <c r="F20" s="142"/>
      <c r="G20" s="142"/>
      <c r="H20" s="142"/>
      <c r="I20" s="142"/>
      <c r="J20" s="142"/>
      <c r="K20" s="142"/>
      <c r="L20" s="143"/>
    </row>
    <row r="21" spans="2:14" ht="21.6" thickBot="1" x14ac:dyDescent="0.45">
      <c r="B21" s="144" t="s">
        <v>95</v>
      </c>
      <c r="C21" s="145"/>
      <c r="D21" s="145"/>
      <c r="E21" s="145"/>
      <c r="F21" s="145"/>
      <c r="G21" s="145"/>
      <c r="H21" s="145"/>
      <c r="I21" s="146"/>
      <c r="J21" s="131" t="s">
        <v>87</v>
      </c>
      <c r="K21" s="132"/>
      <c r="L21" s="133"/>
    </row>
    <row r="22" spans="2:14" ht="21.6" thickBot="1" x14ac:dyDescent="0.45">
      <c r="B22" s="48" t="s">
        <v>91</v>
      </c>
      <c r="C22" s="49" t="s">
        <v>0</v>
      </c>
      <c r="D22" s="50" t="s">
        <v>1</v>
      </c>
      <c r="E22" s="50" t="s">
        <v>2</v>
      </c>
      <c r="F22" s="50" t="s">
        <v>3</v>
      </c>
      <c r="G22" s="51" t="s">
        <v>4</v>
      </c>
      <c r="H22" s="52" t="s">
        <v>6</v>
      </c>
      <c r="I22" s="53" t="s">
        <v>77</v>
      </c>
      <c r="J22" s="48" t="s">
        <v>17</v>
      </c>
      <c r="K22" s="54" t="s">
        <v>72</v>
      </c>
      <c r="L22" s="54" t="s">
        <v>74</v>
      </c>
    </row>
    <row r="23" spans="2:14" x14ac:dyDescent="0.4">
      <c r="B23" s="55" t="s">
        <v>86</v>
      </c>
      <c r="C23" s="16">
        <v>417</v>
      </c>
      <c r="D23" s="16">
        <v>83</v>
      </c>
      <c r="E23" s="16">
        <v>170</v>
      </c>
      <c r="F23" s="16">
        <v>4747</v>
      </c>
      <c r="G23" s="56">
        <v>1322</v>
      </c>
      <c r="H23" s="16">
        <f>SUM(C23:G23)</f>
        <v>6739</v>
      </c>
      <c r="I23" s="57">
        <v>36</v>
      </c>
      <c r="J23" s="16">
        <v>78</v>
      </c>
      <c r="K23" s="16">
        <v>1544</v>
      </c>
      <c r="L23" s="16">
        <v>570</v>
      </c>
    </row>
    <row r="24" spans="2:14" x14ac:dyDescent="0.4">
      <c r="B24" s="58" t="s">
        <v>85</v>
      </c>
      <c r="C24" s="20">
        <v>487</v>
      </c>
      <c r="D24" s="20">
        <v>80</v>
      </c>
      <c r="E24" s="20">
        <v>125</v>
      </c>
      <c r="F24" s="20">
        <v>2318</v>
      </c>
      <c r="G24" s="59">
        <v>1394</v>
      </c>
      <c r="H24" s="20">
        <f>SUM(C24:G24)</f>
        <v>4404</v>
      </c>
      <c r="I24" s="60">
        <v>39</v>
      </c>
      <c r="J24" s="20">
        <v>59</v>
      </c>
      <c r="K24" s="20">
        <v>1089</v>
      </c>
      <c r="L24" s="20">
        <v>541</v>
      </c>
    </row>
    <row r="25" spans="2:14" x14ac:dyDescent="0.4">
      <c r="B25" s="58" t="s">
        <v>84</v>
      </c>
      <c r="C25" s="20">
        <v>328</v>
      </c>
      <c r="D25" s="20">
        <v>46</v>
      </c>
      <c r="E25" s="20">
        <v>104</v>
      </c>
      <c r="F25" s="20">
        <v>2788</v>
      </c>
      <c r="G25" s="59">
        <v>764</v>
      </c>
      <c r="H25" s="20">
        <f>SUM(C25:G25)</f>
        <v>4030</v>
      </c>
      <c r="I25" s="60">
        <v>39</v>
      </c>
      <c r="J25" s="20">
        <v>95</v>
      </c>
      <c r="K25" s="20">
        <v>1737</v>
      </c>
      <c r="L25" s="20">
        <v>621</v>
      </c>
    </row>
    <row r="26" spans="2:14" ht="19.95" hidden="1" customHeight="1" x14ac:dyDescent="0.4">
      <c r="B26" s="58"/>
      <c r="C26" s="61">
        <f>AVERAGE(C23:C25)</f>
        <v>410.66666666666669</v>
      </c>
      <c r="D26" s="61">
        <f t="shared" ref="D26:G26" si="1">AVERAGE(D23:D25)</f>
        <v>69.666666666666671</v>
      </c>
      <c r="E26" s="61">
        <f t="shared" si="1"/>
        <v>133</v>
      </c>
      <c r="F26" s="61">
        <f t="shared" si="1"/>
        <v>3284.3333333333335</v>
      </c>
      <c r="G26" s="62">
        <f t="shared" si="1"/>
        <v>1160</v>
      </c>
      <c r="H26" s="61">
        <f>AVERAGE(H23:H25)</f>
        <v>5057.666666666667</v>
      </c>
      <c r="I26" s="60"/>
      <c r="J26" s="20"/>
      <c r="K26" s="20"/>
      <c r="L26" s="63"/>
    </row>
    <row r="27" spans="2:14" ht="21.6" thickBot="1" x14ac:dyDescent="0.45">
      <c r="B27" s="58" t="s">
        <v>83</v>
      </c>
      <c r="C27" s="61">
        <v>544</v>
      </c>
      <c r="D27" s="61">
        <v>32</v>
      </c>
      <c r="E27" s="61">
        <v>207</v>
      </c>
      <c r="F27" s="61">
        <v>2853</v>
      </c>
      <c r="G27" s="62">
        <v>1138</v>
      </c>
      <c r="H27" s="20">
        <f t="shared" ref="H27:H32" si="2">SUM(C27:G27)</f>
        <v>4774</v>
      </c>
      <c r="I27" s="60">
        <v>44</v>
      </c>
      <c r="J27" s="61">
        <v>33</v>
      </c>
      <c r="K27" s="20">
        <v>1146</v>
      </c>
      <c r="L27" s="20">
        <v>546</v>
      </c>
    </row>
    <row r="28" spans="2:14" ht="21.6" thickBot="1" x14ac:dyDescent="0.45">
      <c r="B28" s="58" t="s">
        <v>82</v>
      </c>
      <c r="C28" s="61">
        <v>445</v>
      </c>
      <c r="D28" s="61">
        <v>16</v>
      </c>
      <c r="E28" s="61">
        <v>139</v>
      </c>
      <c r="F28" s="61">
        <v>1482</v>
      </c>
      <c r="G28" s="62">
        <v>951</v>
      </c>
      <c r="H28" s="20">
        <f t="shared" si="2"/>
        <v>3033</v>
      </c>
      <c r="I28" s="60">
        <v>42</v>
      </c>
      <c r="J28" s="20">
        <v>30</v>
      </c>
      <c r="K28" s="20">
        <v>1221</v>
      </c>
      <c r="L28" s="20">
        <v>752</v>
      </c>
      <c r="N28" s="64"/>
    </row>
    <row r="29" spans="2:14" x14ac:dyDescent="0.4">
      <c r="B29" s="58" t="s">
        <v>89</v>
      </c>
      <c r="C29" s="61">
        <v>508</v>
      </c>
      <c r="D29" s="61">
        <v>14</v>
      </c>
      <c r="E29" s="61">
        <v>192</v>
      </c>
      <c r="F29" s="61">
        <v>3815</v>
      </c>
      <c r="G29" s="62">
        <v>1003</v>
      </c>
      <c r="H29" s="61">
        <f t="shared" si="2"/>
        <v>5532</v>
      </c>
      <c r="I29" s="60">
        <v>35</v>
      </c>
      <c r="J29" s="20">
        <v>44</v>
      </c>
      <c r="K29" s="20">
        <v>1302</v>
      </c>
      <c r="L29" s="20">
        <v>764</v>
      </c>
    </row>
    <row r="30" spans="2:14" x14ac:dyDescent="0.4">
      <c r="B30" s="65" t="s">
        <v>90</v>
      </c>
      <c r="C30" s="66">
        <v>345</v>
      </c>
      <c r="D30" s="66">
        <v>1</v>
      </c>
      <c r="E30" s="66">
        <v>167</v>
      </c>
      <c r="F30" s="66">
        <v>3124</v>
      </c>
      <c r="G30" s="67">
        <v>722</v>
      </c>
      <c r="H30" s="61">
        <f t="shared" si="2"/>
        <v>4359</v>
      </c>
      <c r="I30" s="68">
        <v>35</v>
      </c>
      <c r="J30" s="69">
        <v>28</v>
      </c>
      <c r="K30" s="69">
        <v>1066</v>
      </c>
      <c r="L30" s="69">
        <v>674</v>
      </c>
    </row>
    <row r="31" spans="2:14" ht="21.6" thickBot="1" x14ac:dyDescent="0.45">
      <c r="B31" s="70" t="s">
        <v>92</v>
      </c>
      <c r="C31" s="66">
        <v>423</v>
      </c>
      <c r="D31" s="66">
        <v>0</v>
      </c>
      <c r="E31" s="66">
        <v>110</v>
      </c>
      <c r="F31" s="66">
        <v>2646</v>
      </c>
      <c r="G31" s="67">
        <v>956</v>
      </c>
      <c r="H31" s="66">
        <f t="shared" si="2"/>
        <v>4135</v>
      </c>
      <c r="I31" s="68">
        <v>36</v>
      </c>
      <c r="J31" s="69">
        <v>24</v>
      </c>
      <c r="K31" s="69">
        <v>1351</v>
      </c>
      <c r="L31" s="69">
        <v>1171</v>
      </c>
    </row>
    <row r="32" spans="2:14" ht="21.6" thickBot="1" x14ac:dyDescent="0.45">
      <c r="B32" s="71" t="s">
        <v>98</v>
      </c>
      <c r="C32" s="72">
        <v>787</v>
      </c>
      <c r="D32" s="72">
        <v>0</v>
      </c>
      <c r="E32" s="72">
        <v>183</v>
      </c>
      <c r="F32" s="72">
        <v>2583</v>
      </c>
      <c r="G32" s="73">
        <v>897</v>
      </c>
      <c r="H32" s="72">
        <f t="shared" si="2"/>
        <v>4450</v>
      </c>
      <c r="I32" s="74">
        <v>52</v>
      </c>
      <c r="J32" s="75">
        <v>35</v>
      </c>
      <c r="K32" s="75">
        <v>1285</v>
      </c>
      <c r="L32" s="75">
        <v>1223</v>
      </c>
    </row>
    <row r="33" spans="2:14" ht="21.6" thickBot="1" x14ac:dyDescent="0.45">
      <c r="C33" s="76"/>
      <c r="D33" s="76"/>
      <c r="E33" s="76"/>
      <c r="F33" s="76"/>
      <c r="G33" s="76"/>
      <c r="H33" s="76"/>
      <c r="J33" s="12"/>
      <c r="K33" s="12"/>
      <c r="L33" s="12"/>
    </row>
    <row r="34" spans="2:14" ht="21.6" thickBot="1" x14ac:dyDescent="0.45">
      <c r="B34" s="144" t="s">
        <v>93</v>
      </c>
      <c r="C34" s="145"/>
      <c r="D34" s="145"/>
      <c r="E34" s="145"/>
      <c r="F34" s="145"/>
      <c r="G34" s="146"/>
      <c r="H34" s="77"/>
      <c r="I34" s="144" t="s">
        <v>93</v>
      </c>
      <c r="J34" s="145"/>
      <c r="K34" s="145"/>
      <c r="L34" s="146"/>
    </row>
    <row r="35" spans="2:14" ht="21.6" thickBot="1" x14ac:dyDescent="0.45">
      <c r="B35" s="48" t="s">
        <v>91</v>
      </c>
      <c r="C35" s="47" t="s">
        <v>0</v>
      </c>
      <c r="D35" s="48" t="s">
        <v>1</v>
      </c>
      <c r="E35" s="48" t="s">
        <v>2</v>
      </c>
      <c r="F35" s="48" t="s">
        <v>3</v>
      </c>
      <c r="G35" s="48" t="s">
        <v>4</v>
      </c>
      <c r="H35" s="78"/>
      <c r="I35" s="48" t="s">
        <v>91</v>
      </c>
      <c r="J35" s="52" t="s">
        <v>17</v>
      </c>
      <c r="K35" s="52" t="s">
        <v>72</v>
      </c>
      <c r="L35" s="52" t="s">
        <v>74</v>
      </c>
    </row>
    <row r="36" spans="2:14" x14ac:dyDescent="0.4">
      <c r="B36" s="79" t="s">
        <v>89</v>
      </c>
      <c r="C36" s="80">
        <v>8</v>
      </c>
      <c r="D36" s="81">
        <v>2.27</v>
      </c>
      <c r="E36" s="81">
        <v>4.0199999999999996</v>
      </c>
      <c r="F36" s="81">
        <v>55.94</v>
      </c>
      <c r="G36" s="81">
        <v>17.5</v>
      </c>
      <c r="H36" s="82"/>
      <c r="I36" s="83" t="s">
        <v>89</v>
      </c>
      <c r="J36" s="84">
        <v>1.33</v>
      </c>
      <c r="K36" s="84">
        <v>20.440000000000001</v>
      </c>
      <c r="L36" s="84">
        <v>17</v>
      </c>
      <c r="M36" s="85"/>
    </row>
    <row r="37" spans="2:14" x14ac:dyDescent="0.4">
      <c r="B37" s="63" t="s">
        <v>90</v>
      </c>
      <c r="C37" s="86">
        <v>5.68</v>
      </c>
      <c r="D37" s="87">
        <v>0.35</v>
      </c>
      <c r="E37" s="87">
        <v>3.34</v>
      </c>
      <c r="F37" s="87">
        <v>55.92</v>
      </c>
      <c r="G37" s="87">
        <v>11.37</v>
      </c>
      <c r="H37" s="88"/>
      <c r="I37" s="58" t="s">
        <v>90</v>
      </c>
      <c r="J37" s="87">
        <v>0.9</v>
      </c>
      <c r="K37" s="87">
        <v>20.11</v>
      </c>
      <c r="L37" s="87">
        <v>16.82</v>
      </c>
      <c r="M37" s="85"/>
    </row>
    <row r="38" spans="2:14" x14ac:dyDescent="0.4">
      <c r="B38" s="63" t="s">
        <v>92</v>
      </c>
      <c r="C38" s="86">
        <v>7.04</v>
      </c>
      <c r="D38" s="87">
        <v>0</v>
      </c>
      <c r="E38" s="87">
        <v>2.64</v>
      </c>
      <c r="F38" s="87">
        <v>38.14</v>
      </c>
      <c r="G38" s="87">
        <v>16.510000000000002</v>
      </c>
      <c r="H38" s="88"/>
      <c r="I38" s="58" t="s">
        <v>92</v>
      </c>
      <c r="J38" s="87">
        <v>0.75</v>
      </c>
      <c r="K38" s="87">
        <v>19.07</v>
      </c>
      <c r="L38" s="87">
        <v>22.9</v>
      </c>
    </row>
    <row r="39" spans="2:14" ht="21.6" thickBot="1" x14ac:dyDescent="0.45">
      <c r="B39" s="89" t="s">
        <v>98</v>
      </c>
      <c r="C39" s="90">
        <v>9.0500000000000007</v>
      </c>
      <c r="D39" s="91">
        <v>0</v>
      </c>
      <c r="E39" s="91">
        <v>2.67</v>
      </c>
      <c r="F39" s="91">
        <v>32.49</v>
      </c>
      <c r="G39" s="91">
        <v>10.64</v>
      </c>
      <c r="H39" s="88"/>
      <c r="I39" s="70" t="s">
        <v>98</v>
      </c>
      <c r="J39" s="91">
        <v>1.1499999999999999</v>
      </c>
      <c r="K39" s="91">
        <v>17.11</v>
      </c>
      <c r="L39" s="91">
        <v>21.25</v>
      </c>
    </row>
    <row r="40" spans="2:14" x14ac:dyDescent="0.4">
      <c r="C40" s="76"/>
      <c r="D40" s="76"/>
      <c r="E40" s="76"/>
      <c r="F40" s="76"/>
      <c r="G40" s="76"/>
      <c r="H40" s="76"/>
      <c r="J40" s="12"/>
      <c r="K40" s="12"/>
      <c r="L40" s="12"/>
      <c r="N40" s="9" t="s">
        <v>15</v>
      </c>
    </row>
    <row r="41" spans="2:14" ht="21.6" thickBot="1" x14ac:dyDescent="0.45">
      <c r="C41" s="92"/>
      <c r="D41" s="92"/>
      <c r="E41" s="93"/>
      <c r="F41" s="93"/>
      <c r="G41" s="93"/>
      <c r="H41" s="76"/>
      <c r="J41" s="13"/>
      <c r="L41" s="13"/>
    </row>
    <row r="42" spans="2:14" ht="21.6" thickBot="1" x14ac:dyDescent="0.45">
      <c r="B42" s="138" t="s">
        <v>81</v>
      </c>
      <c r="C42" s="139"/>
      <c r="D42" s="139"/>
      <c r="E42" s="139"/>
      <c r="F42" s="139"/>
      <c r="G42" s="139"/>
      <c r="H42" s="139"/>
      <c r="I42" s="139"/>
      <c r="J42" s="139"/>
      <c r="K42" s="140"/>
      <c r="L42" s="94"/>
    </row>
    <row r="43" spans="2:14" ht="21.6" thickBot="1" x14ac:dyDescent="0.45">
      <c r="B43" s="131" t="s">
        <v>88</v>
      </c>
      <c r="C43" s="132"/>
      <c r="D43" s="132"/>
      <c r="E43" s="132"/>
      <c r="F43" s="132"/>
      <c r="G43" s="132"/>
      <c r="H43" s="132"/>
      <c r="I43" s="132"/>
      <c r="J43" s="132"/>
      <c r="K43" s="133"/>
    </row>
    <row r="44" spans="2:14" ht="21.6" thickBot="1" x14ac:dyDescent="0.45">
      <c r="B44" s="52" t="s">
        <v>91</v>
      </c>
      <c r="C44" s="95" t="s">
        <v>78</v>
      </c>
      <c r="D44" s="95" t="s">
        <v>16</v>
      </c>
      <c r="E44" s="95" t="s">
        <v>9</v>
      </c>
      <c r="F44" s="95" t="s">
        <v>10</v>
      </c>
      <c r="G44" s="95" t="s">
        <v>11</v>
      </c>
      <c r="H44" s="95" t="s">
        <v>12</v>
      </c>
      <c r="I44" s="48" t="s">
        <v>13</v>
      </c>
      <c r="J44" s="95" t="s">
        <v>14</v>
      </c>
      <c r="K44" s="48" t="s">
        <v>6</v>
      </c>
    </row>
    <row r="45" spans="2:14" x14ac:dyDescent="0.4">
      <c r="B45" s="55" t="s">
        <v>86</v>
      </c>
      <c r="C45" s="16">
        <v>829</v>
      </c>
      <c r="D45" s="16">
        <v>0</v>
      </c>
      <c r="E45" s="16">
        <v>53</v>
      </c>
      <c r="F45" s="16">
        <v>26</v>
      </c>
      <c r="G45" s="16">
        <v>16</v>
      </c>
      <c r="H45" s="16">
        <v>64</v>
      </c>
      <c r="I45" s="16">
        <v>299</v>
      </c>
      <c r="J45" s="16">
        <v>184</v>
      </c>
      <c r="K45" s="16">
        <f>SUM(C45:J45)</f>
        <v>1471</v>
      </c>
    </row>
    <row r="46" spans="2:14" x14ac:dyDescent="0.4">
      <c r="B46" s="58" t="s">
        <v>85</v>
      </c>
      <c r="C46" s="20">
        <v>545</v>
      </c>
      <c r="D46" s="20">
        <v>0</v>
      </c>
      <c r="E46" s="20">
        <v>43</v>
      </c>
      <c r="F46" s="20">
        <v>2</v>
      </c>
      <c r="G46" s="20">
        <v>0</v>
      </c>
      <c r="H46" s="20">
        <v>24</v>
      </c>
      <c r="I46" s="20">
        <v>297</v>
      </c>
      <c r="J46" s="20">
        <v>255</v>
      </c>
      <c r="K46" s="20">
        <f>SUM(C46:J46)</f>
        <v>1166</v>
      </c>
    </row>
    <row r="47" spans="2:14" x14ac:dyDescent="0.4">
      <c r="B47" s="58" t="s">
        <v>84</v>
      </c>
      <c r="C47" s="20">
        <v>534</v>
      </c>
      <c r="D47" s="20">
        <v>0</v>
      </c>
      <c r="E47" s="20">
        <v>24</v>
      </c>
      <c r="F47" s="20">
        <v>2</v>
      </c>
      <c r="G47" s="20">
        <v>0</v>
      </c>
      <c r="H47" s="20">
        <v>68</v>
      </c>
      <c r="I47" s="20">
        <v>213</v>
      </c>
      <c r="J47" s="20">
        <v>203</v>
      </c>
      <c r="K47" s="20">
        <f>SUM(C47:J47)</f>
        <v>1044</v>
      </c>
    </row>
    <row r="48" spans="2:14" hidden="1" x14ac:dyDescent="0.4">
      <c r="B48" s="58"/>
      <c r="C48" s="61">
        <f>AVERAGE(C45:C47)</f>
        <v>636</v>
      </c>
      <c r="D48" s="61"/>
      <c r="E48" s="61">
        <f t="shared" ref="E48:J48" si="3">AVERAGE(E45:E47)</f>
        <v>40</v>
      </c>
      <c r="F48" s="61">
        <f t="shared" si="3"/>
        <v>10</v>
      </c>
      <c r="G48" s="61">
        <f t="shared" si="3"/>
        <v>5.333333333333333</v>
      </c>
      <c r="H48" s="61">
        <f t="shared" si="3"/>
        <v>52</v>
      </c>
      <c r="I48" s="61">
        <f t="shared" si="3"/>
        <v>269.66666666666669</v>
      </c>
      <c r="J48" s="61">
        <f t="shared" si="3"/>
        <v>214</v>
      </c>
      <c r="K48" s="20">
        <f>SUM(B48:J48)</f>
        <v>1227</v>
      </c>
    </row>
    <row r="49" spans="2:12" x14ac:dyDescent="0.4">
      <c r="B49" s="58" t="s">
        <v>83</v>
      </c>
      <c r="C49" s="20">
        <v>77</v>
      </c>
      <c r="D49" s="20">
        <v>572</v>
      </c>
      <c r="E49" s="20">
        <v>0</v>
      </c>
      <c r="F49" s="20">
        <v>1</v>
      </c>
      <c r="G49" s="20">
        <v>0</v>
      </c>
      <c r="H49" s="20">
        <v>10</v>
      </c>
      <c r="I49" s="20">
        <v>387</v>
      </c>
      <c r="J49" s="20">
        <v>169</v>
      </c>
      <c r="K49" s="20">
        <f t="shared" ref="K49:K54" si="4">SUM(C49:J49)</f>
        <v>1216</v>
      </c>
    </row>
    <row r="50" spans="2:12" x14ac:dyDescent="0.4">
      <c r="B50" s="58" t="s">
        <v>82</v>
      </c>
      <c r="C50" s="20">
        <v>159</v>
      </c>
      <c r="D50" s="20">
        <v>910</v>
      </c>
      <c r="E50" s="20">
        <v>0</v>
      </c>
      <c r="F50" s="20">
        <v>0</v>
      </c>
      <c r="G50" s="20">
        <v>0</v>
      </c>
      <c r="H50" s="20">
        <v>14</v>
      </c>
      <c r="I50" s="20">
        <v>289</v>
      </c>
      <c r="J50" s="20">
        <v>206</v>
      </c>
      <c r="K50" s="20">
        <f t="shared" si="4"/>
        <v>1578</v>
      </c>
    </row>
    <row r="51" spans="2:12" x14ac:dyDescent="0.4">
      <c r="B51" s="58" t="s">
        <v>89</v>
      </c>
      <c r="C51" s="20">
        <v>287</v>
      </c>
      <c r="D51" s="20">
        <v>0</v>
      </c>
      <c r="E51" s="20">
        <v>0</v>
      </c>
      <c r="F51" s="20">
        <v>0</v>
      </c>
      <c r="G51" s="20">
        <v>0</v>
      </c>
      <c r="H51" s="20">
        <v>12</v>
      </c>
      <c r="I51" s="20">
        <v>326</v>
      </c>
      <c r="J51" s="20">
        <v>316</v>
      </c>
      <c r="K51" s="20">
        <f t="shared" si="4"/>
        <v>941</v>
      </c>
    </row>
    <row r="52" spans="2:12" x14ac:dyDescent="0.4">
      <c r="B52" s="58" t="s">
        <v>90</v>
      </c>
      <c r="C52" s="78">
        <v>616</v>
      </c>
      <c r="D52" s="78">
        <v>0</v>
      </c>
      <c r="E52" s="78">
        <v>0</v>
      </c>
      <c r="F52" s="78">
        <v>2</v>
      </c>
      <c r="G52" s="78">
        <v>0</v>
      </c>
      <c r="H52" s="78">
        <v>31</v>
      </c>
      <c r="I52" s="69">
        <v>440</v>
      </c>
      <c r="J52" s="69">
        <v>283</v>
      </c>
      <c r="K52" s="78">
        <f t="shared" si="4"/>
        <v>1372</v>
      </c>
    </row>
    <row r="53" spans="2:12" x14ac:dyDescent="0.4">
      <c r="B53" s="65" t="s">
        <v>92</v>
      </c>
      <c r="C53" s="69">
        <v>858</v>
      </c>
      <c r="D53" s="69">
        <v>0</v>
      </c>
      <c r="E53" s="69">
        <v>0</v>
      </c>
      <c r="F53" s="69">
        <v>0</v>
      </c>
      <c r="G53" s="69">
        <v>0</v>
      </c>
      <c r="H53" s="69">
        <v>45</v>
      </c>
      <c r="I53" s="69">
        <v>438</v>
      </c>
      <c r="J53" s="69">
        <v>424</v>
      </c>
      <c r="K53" s="69">
        <f t="shared" si="4"/>
        <v>1765</v>
      </c>
    </row>
    <row r="54" spans="2:12" ht="21.6" thickBot="1" x14ac:dyDescent="0.45">
      <c r="B54" s="96" t="s">
        <v>98</v>
      </c>
      <c r="C54" s="75">
        <v>751</v>
      </c>
      <c r="D54" s="75">
        <v>0</v>
      </c>
      <c r="E54" s="75">
        <v>0</v>
      </c>
      <c r="F54" s="75">
        <v>0</v>
      </c>
      <c r="G54" s="75">
        <v>0</v>
      </c>
      <c r="H54" s="75">
        <v>30</v>
      </c>
      <c r="I54" s="75">
        <v>325</v>
      </c>
      <c r="J54" s="75">
        <v>325</v>
      </c>
      <c r="K54" s="75">
        <f t="shared" si="4"/>
        <v>1431</v>
      </c>
    </row>
    <row r="55" spans="2:12" ht="21.6" thickBot="1" x14ac:dyDescent="0.45">
      <c r="L55" s="11"/>
    </row>
    <row r="56" spans="2:12" ht="21.6" thickBot="1" x14ac:dyDescent="0.45">
      <c r="B56" s="131" t="s">
        <v>93</v>
      </c>
      <c r="C56" s="132"/>
      <c r="D56" s="132"/>
      <c r="E56" s="132"/>
      <c r="F56" s="133"/>
      <c r="G56" s="11"/>
      <c r="H56" s="12"/>
      <c r="J56" s="12"/>
      <c r="K56" s="9"/>
    </row>
    <row r="57" spans="2:12" ht="21.6" thickBot="1" x14ac:dyDescent="0.45">
      <c r="B57" s="52" t="s">
        <v>91</v>
      </c>
      <c r="C57" s="97" t="s">
        <v>78</v>
      </c>
      <c r="D57" s="52" t="s">
        <v>96</v>
      </c>
      <c r="E57" s="52" t="s">
        <v>19</v>
      </c>
      <c r="F57" s="52" t="s">
        <v>97</v>
      </c>
      <c r="G57" s="12"/>
      <c r="H57" s="88"/>
      <c r="I57" s="88"/>
      <c r="J57" s="88"/>
      <c r="K57" s="9"/>
    </row>
    <row r="58" spans="2:12" x14ac:dyDescent="0.4">
      <c r="B58" s="79" t="s">
        <v>89</v>
      </c>
      <c r="C58" s="84">
        <v>8.69</v>
      </c>
      <c r="D58" s="84">
        <v>4.24</v>
      </c>
      <c r="E58" s="84">
        <v>6.61</v>
      </c>
      <c r="F58" s="84">
        <v>7.36</v>
      </c>
      <c r="G58" s="88"/>
      <c r="H58" s="88"/>
      <c r="I58" s="88"/>
      <c r="J58" s="88"/>
      <c r="K58" s="9"/>
    </row>
    <row r="59" spans="2:12" x14ac:dyDescent="0.4">
      <c r="B59" s="63" t="s">
        <v>90</v>
      </c>
      <c r="C59" s="87">
        <v>12.77</v>
      </c>
      <c r="D59" s="87">
        <v>6.72</v>
      </c>
      <c r="E59" s="87">
        <v>10.31</v>
      </c>
      <c r="F59" s="87">
        <v>8.0299999999999994</v>
      </c>
      <c r="G59" s="88"/>
      <c r="H59" s="88"/>
      <c r="I59" s="88"/>
      <c r="J59" s="88"/>
      <c r="K59" s="9"/>
    </row>
    <row r="60" spans="2:12" x14ac:dyDescent="0.4">
      <c r="B60" s="63" t="s">
        <v>92</v>
      </c>
      <c r="C60" s="87">
        <v>14.5</v>
      </c>
      <c r="D60" s="87">
        <v>15.9</v>
      </c>
      <c r="E60" s="87">
        <v>7.95</v>
      </c>
      <c r="F60" s="87">
        <v>7.68</v>
      </c>
      <c r="G60" s="88"/>
    </row>
    <row r="61" spans="2:12" ht="21.6" thickBot="1" x14ac:dyDescent="0.45">
      <c r="B61" s="89" t="s">
        <v>98</v>
      </c>
      <c r="C61" s="91">
        <v>15.5</v>
      </c>
      <c r="D61" s="91">
        <v>4.91</v>
      </c>
      <c r="E61" s="91">
        <v>5.19</v>
      </c>
      <c r="F61" s="91">
        <v>5.62</v>
      </c>
    </row>
  </sheetData>
  <mergeCells count="12">
    <mergeCell ref="B56:F56"/>
    <mergeCell ref="B7:J7"/>
    <mergeCell ref="B2:I2"/>
    <mergeCell ref="J21:L21"/>
    <mergeCell ref="J1:K6"/>
    <mergeCell ref="B19:L19"/>
    <mergeCell ref="B20:L20"/>
    <mergeCell ref="B34:G34"/>
    <mergeCell ref="I34:L34"/>
    <mergeCell ref="B21:I21"/>
    <mergeCell ref="B43:K43"/>
    <mergeCell ref="B42:K42"/>
  </mergeCells>
  <pageMargins left="0.31496062992125984" right="0.31496062992125984" top="0.19685039370078741" bottom="0.35433070866141736" header="0.31496062992125984" footer="0.31496062992125984"/>
  <pageSetup scale="56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D974A-E48C-4C14-8D0E-14D8927DE918}">
  <dimension ref="A1"/>
  <sheetViews>
    <sheetView workbookViewId="0">
      <selection activeCell="M19" sqref="M19:N20"/>
    </sheetView>
  </sheetViews>
  <sheetFormatPr defaultRowHeight="18" x14ac:dyDescent="0.35"/>
  <sheetData/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AF465-5347-43AC-A663-6F0D49232A17}">
  <dimension ref="A1"/>
  <sheetViews>
    <sheetView workbookViewId="0"/>
  </sheetViews>
  <sheetFormatPr defaultRowHeight="18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6:M30"/>
  <sheetViews>
    <sheetView tabSelected="1" topLeftCell="A7" zoomScale="85" zoomScaleNormal="85" workbookViewId="0">
      <selection activeCell="O16" sqref="O16"/>
    </sheetView>
  </sheetViews>
  <sheetFormatPr defaultRowHeight="31.2" x14ac:dyDescent="0.6"/>
  <cols>
    <col min="1" max="1" width="12" style="99" customWidth="1"/>
    <col min="2" max="2" width="9.83203125" style="100" customWidth="1"/>
    <col min="3" max="3" width="14.33203125" style="99" customWidth="1"/>
    <col min="4" max="4" width="13.5" style="99" bestFit="1" customWidth="1"/>
    <col min="5" max="5" width="8.9140625" style="99" bestFit="1" customWidth="1"/>
    <col min="6" max="6" width="11.75" style="99" customWidth="1"/>
    <col min="7" max="7" width="10.25" style="99" customWidth="1"/>
    <col min="8" max="8" width="12.33203125" style="99" hidden="1" customWidth="1"/>
    <col min="9" max="9" width="10.6640625" style="99" customWidth="1"/>
    <col min="10" max="10" width="9.75" style="99" customWidth="1"/>
    <col min="11" max="11" width="11" style="99" customWidth="1"/>
    <col min="12" max="16384" width="8.6640625" style="99"/>
  </cols>
  <sheetData>
    <row r="6" spans="2:13" ht="17.399999999999999" customHeight="1" x14ac:dyDescent="0.6">
      <c r="B6" s="98"/>
      <c r="C6" s="98"/>
      <c r="D6" s="98"/>
      <c r="E6" s="98"/>
      <c r="F6" s="98"/>
      <c r="G6" s="98"/>
      <c r="H6" s="98"/>
      <c r="I6" s="98"/>
      <c r="J6" s="98"/>
    </row>
    <row r="7" spans="2:13" ht="31.8" customHeight="1" x14ac:dyDescent="0.6">
      <c r="B7" s="147" t="s">
        <v>105</v>
      </c>
      <c r="C7" s="147"/>
      <c r="D7" s="147"/>
      <c r="E7" s="147"/>
      <c r="F7" s="147"/>
      <c r="G7" s="147"/>
      <c r="H7" s="147"/>
      <c r="I7" s="147"/>
      <c r="J7" s="147"/>
    </row>
    <row r="8" spans="2:13" ht="19.8" customHeight="1" thickBot="1" x14ac:dyDescent="0.65">
      <c r="E8" s="100"/>
      <c r="F8" s="100"/>
      <c r="G8" s="100"/>
      <c r="H8" s="100"/>
    </row>
    <row r="9" spans="2:13" ht="28.2" customHeight="1" thickBot="1" x14ac:dyDescent="0.65">
      <c r="B9" s="101" t="s">
        <v>99</v>
      </c>
      <c r="C9" s="102" t="s">
        <v>101</v>
      </c>
      <c r="D9" s="102" t="s">
        <v>104</v>
      </c>
      <c r="E9" s="102" t="s">
        <v>100</v>
      </c>
      <c r="F9" s="103" t="s">
        <v>97</v>
      </c>
      <c r="G9" s="102" t="s">
        <v>102</v>
      </c>
      <c r="H9" s="102" t="s">
        <v>20</v>
      </c>
      <c r="I9" s="103" t="s">
        <v>21</v>
      </c>
      <c r="J9" s="101" t="s">
        <v>6</v>
      </c>
      <c r="K9" s="102" t="s">
        <v>103</v>
      </c>
    </row>
    <row r="10" spans="2:13" x14ac:dyDescent="0.6">
      <c r="B10" s="104">
        <v>2013</v>
      </c>
      <c r="C10" s="125">
        <v>2118</v>
      </c>
      <c r="D10" s="104">
        <v>27</v>
      </c>
      <c r="E10" s="104">
        <v>75</v>
      </c>
      <c r="F10" s="104">
        <v>203</v>
      </c>
      <c r="G10" s="104">
        <v>308</v>
      </c>
      <c r="H10" s="106">
        <v>2</v>
      </c>
      <c r="I10" s="104">
        <v>37</v>
      </c>
      <c r="J10" s="104">
        <f>SUM(C10:I10)</f>
        <v>2770</v>
      </c>
      <c r="K10" s="122">
        <v>21.62</v>
      </c>
    </row>
    <row r="11" spans="2:13" x14ac:dyDescent="0.6">
      <c r="B11" s="105">
        <v>2014</v>
      </c>
      <c r="C11" s="126">
        <v>1603</v>
      </c>
      <c r="D11" s="105">
        <v>11</v>
      </c>
      <c r="E11" s="105">
        <v>57</v>
      </c>
      <c r="F11" s="105">
        <v>158</v>
      </c>
      <c r="G11" s="105">
        <v>94</v>
      </c>
      <c r="H11" s="106">
        <v>0</v>
      </c>
      <c r="I11" s="105">
        <v>154</v>
      </c>
      <c r="J11" s="105">
        <f t="shared" ref="J11:J22" si="0">SUM(C11:I11)</f>
        <v>2077</v>
      </c>
      <c r="K11" s="107">
        <v>16.21</v>
      </c>
    </row>
    <row r="12" spans="2:13" x14ac:dyDescent="0.6">
      <c r="B12" s="105">
        <v>2015</v>
      </c>
      <c r="C12" s="126">
        <v>2230</v>
      </c>
      <c r="D12" s="105">
        <v>130</v>
      </c>
      <c r="E12" s="105">
        <v>85</v>
      </c>
      <c r="F12" s="105">
        <v>320</v>
      </c>
      <c r="G12" s="105">
        <v>231</v>
      </c>
      <c r="H12" s="106">
        <v>0</v>
      </c>
      <c r="I12" s="105">
        <v>34</v>
      </c>
      <c r="J12" s="105">
        <f t="shared" si="0"/>
        <v>3030</v>
      </c>
      <c r="K12" s="107">
        <v>23.23</v>
      </c>
    </row>
    <row r="13" spans="2:13" x14ac:dyDescent="0.6">
      <c r="B13" s="105">
        <v>2016</v>
      </c>
      <c r="C13" s="126">
        <v>2208</v>
      </c>
      <c r="D13" s="105">
        <v>0</v>
      </c>
      <c r="E13" s="105">
        <v>60</v>
      </c>
      <c r="F13" s="105">
        <v>820</v>
      </c>
      <c r="G13" s="105">
        <v>257</v>
      </c>
      <c r="H13" s="106">
        <v>0</v>
      </c>
      <c r="I13" s="105">
        <v>59</v>
      </c>
      <c r="J13" s="105">
        <f t="shared" si="0"/>
        <v>3404</v>
      </c>
      <c r="K13" s="107">
        <v>26.09</v>
      </c>
    </row>
    <row r="14" spans="2:13" x14ac:dyDescent="0.6">
      <c r="B14" s="105">
        <v>2017</v>
      </c>
      <c r="C14" s="127">
        <v>3022</v>
      </c>
      <c r="D14" s="108">
        <v>31</v>
      </c>
      <c r="E14" s="108">
        <v>20</v>
      </c>
      <c r="F14" s="108">
        <v>800</v>
      </c>
      <c r="G14" s="108">
        <v>204</v>
      </c>
      <c r="H14" s="109">
        <v>6</v>
      </c>
      <c r="I14" s="108">
        <v>86</v>
      </c>
      <c r="J14" s="105">
        <f t="shared" si="0"/>
        <v>4169</v>
      </c>
      <c r="K14" s="107">
        <v>31.96</v>
      </c>
    </row>
    <row r="15" spans="2:13" x14ac:dyDescent="0.6">
      <c r="B15" s="105">
        <v>2018</v>
      </c>
      <c r="C15" s="126">
        <v>1635</v>
      </c>
      <c r="D15" s="105">
        <v>0</v>
      </c>
      <c r="E15" s="105">
        <v>36</v>
      </c>
      <c r="F15" s="105">
        <v>546</v>
      </c>
      <c r="G15" s="105">
        <v>230</v>
      </c>
      <c r="H15" s="106">
        <v>0</v>
      </c>
      <c r="I15" s="105">
        <v>19</v>
      </c>
      <c r="J15" s="105">
        <f t="shared" si="0"/>
        <v>2466</v>
      </c>
      <c r="K15" s="123">
        <v>18.899999999999999</v>
      </c>
    </row>
    <row r="16" spans="2:13" x14ac:dyDescent="0.6">
      <c r="B16" s="105">
        <v>2019</v>
      </c>
      <c r="C16" s="117">
        <v>3095</v>
      </c>
      <c r="D16" s="107">
        <v>0</v>
      </c>
      <c r="E16" s="107">
        <v>0</v>
      </c>
      <c r="F16" s="107">
        <v>251</v>
      </c>
      <c r="G16" s="107">
        <v>245</v>
      </c>
      <c r="H16" s="110">
        <v>0</v>
      </c>
      <c r="I16" s="107">
        <v>78</v>
      </c>
      <c r="J16" s="105">
        <f t="shared" si="0"/>
        <v>3669</v>
      </c>
      <c r="K16" s="107">
        <v>28.12</v>
      </c>
      <c r="M16" s="111"/>
    </row>
    <row r="17" spans="2:11" s="115" customFormat="1" x14ac:dyDescent="0.6">
      <c r="B17" s="112">
        <v>2020</v>
      </c>
      <c r="C17" s="128">
        <v>3142</v>
      </c>
      <c r="D17" s="113">
        <v>5</v>
      </c>
      <c r="E17" s="113">
        <v>11</v>
      </c>
      <c r="F17" s="113">
        <v>372</v>
      </c>
      <c r="G17" s="113">
        <v>153</v>
      </c>
      <c r="H17" s="114">
        <v>0</v>
      </c>
      <c r="I17" s="113">
        <v>81</v>
      </c>
      <c r="J17" s="112">
        <f t="shared" si="0"/>
        <v>3764</v>
      </c>
      <c r="K17" s="107">
        <v>28.85</v>
      </c>
    </row>
    <row r="18" spans="2:11" x14ac:dyDescent="0.6">
      <c r="B18" s="112">
        <v>2021</v>
      </c>
      <c r="C18" s="117">
        <v>2999</v>
      </c>
      <c r="D18" s="107">
        <v>8</v>
      </c>
      <c r="E18" s="107">
        <v>4</v>
      </c>
      <c r="F18" s="107">
        <v>742</v>
      </c>
      <c r="G18" s="107">
        <v>293</v>
      </c>
      <c r="H18" s="110">
        <v>0</v>
      </c>
      <c r="I18" s="107">
        <v>127</v>
      </c>
      <c r="J18" s="112">
        <f t="shared" si="0"/>
        <v>4173</v>
      </c>
      <c r="K18" s="107">
        <v>31.26</v>
      </c>
    </row>
    <row r="19" spans="2:11" x14ac:dyDescent="0.6">
      <c r="B19" s="112">
        <v>2022</v>
      </c>
      <c r="C19" s="117">
        <v>5575</v>
      </c>
      <c r="D19" s="107">
        <v>0</v>
      </c>
      <c r="E19" s="107">
        <v>0</v>
      </c>
      <c r="F19" s="107">
        <v>1418</v>
      </c>
      <c r="G19" s="107">
        <v>255</v>
      </c>
      <c r="H19" s="110">
        <v>0</v>
      </c>
      <c r="I19" s="107">
        <v>91</v>
      </c>
      <c r="J19" s="112">
        <f t="shared" si="0"/>
        <v>7339</v>
      </c>
      <c r="K19" s="107">
        <v>54.98</v>
      </c>
    </row>
    <row r="20" spans="2:11" x14ac:dyDescent="0.6">
      <c r="B20" s="105">
        <v>2023</v>
      </c>
      <c r="C20" s="117">
        <v>4568</v>
      </c>
      <c r="D20" s="107">
        <v>0</v>
      </c>
      <c r="E20" s="107">
        <v>0</v>
      </c>
      <c r="F20" s="107">
        <v>556</v>
      </c>
      <c r="G20" s="107">
        <v>296</v>
      </c>
      <c r="H20" s="110">
        <v>0</v>
      </c>
      <c r="I20" s="107">
        <v>86</v>
      </c>
      <c r="J20" s="113">
        <v>5506</v>
      </c>
      <c r="K20" s="124">
        <v>41.49</v>
      </c>
    </row>
    <row r="21" spans="2:11" x14ac:dyDescent="0.6">
      <c r="B21" s="105">
        <v>2024</v>
      </c>
      <c r="C21" s="129">
        <v>3150</v>
      </c>
      <c r="D21" s="120">
        <v>15</v>
      </c>
      <c r="E21" s="120">
        <v>0</v>
      </c>
      <c r="F21" s="120">
        <v>229</v>
      </c>
      <c r="G21" s="120">
        <v>212</v>
      </c>
      <c r="H21" s="119">
        <v>212</v>
      </c>
      <c r="I21" s="120">
        <v>152</v>
      </c>
      <c r="J21" s="112">
        <f t="shared" si="0"/>
        <v>3970</v>
      </c>
      <c r="K21" s="105">
        <v>28.32</v>
      </c>
    </row>
    <row r="22" spans="2:11" ht="31.8" thickBot="1" x14ac:dyDescent="0.65">
      <c r="B22" s="121">
        <v>2025</v>
      </c>
      <c r="C22" s="116">
        <v>4379</v>
      </c>
      <c r="D22" s="121">
        <v>0</v>
      </c>
      <c r="E22" s="121">
        <v>0</v>
      </c>
      <c r="F22" s="121">
        <v>923</v>
      </c>
      <c r="G22" s="121">
        <v>88</v>
      </c>
      <c r="H22" s="106"/>
      <c r="I22" s="121">
        <v>87</v>
      </c>
      <c r="J22" s="118">
        <f t="shared" si="0"/>
        <v>5477</v>
      </c>
      <c r="K22" s="121">
        <v>41.03</v>
      </c>
    </row>
    <row r="23" spans="2:11" x14ac:dyDescent="0.6">
      <c r="B23" s="130"/>
      <c r="C23" s="130"/>
    </row>
    <row r="24" spans="2:11" x14ac:dyDescent="0.6">
      <c r="B24" s="99"/>
    </row>
    <row r="25" spans="2:11" x14ac:dyDescent="0.6">
      <c r="B25" s="99"/>
    </row>
    <row r="26" spans="2:11" x14ac:dyDescent="0.6">
      <c r="B26" s="99"/>
    </row>
    <row r="27" spans="2:11" x14ac:dyDescent="0.6">
      <c r="B27" s="99"/>
    </row>
    <row r="28" spans="2:11" x14ac:dyDescent="0.6">
      <c r="B28" s="99"/>
    </row>
    <row r="29" spans="2:11" x14ac:dyDescent="0.6">
      <c r="B29" s="99"/>
    </row>
    <row r="30" spans="2:11" x14ac:dyDescent="0.6">
      <c r="B30" s="99"/>
    </row>
  </sheetData>
  <mergeCells count="1">
    <mergeCell ref="B7:J7"/>
  </mergeCells>
  <pageMargins left="0.39370078740157483" right="0.39370078740157483" top="0.35433070866141736" bottom="0.74803149606299213" header="0" footer="0.31496062992125984"/>
  <pageSetup scale="84" orientation="landscape" r:id="rId1"/>
  <ignoredErrors>
    <ignoredError sqref="J10:J19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BD79B-377B-0146-BED7-956162621700}">
  <dimension ref="A1"/>
  <sheetViews>
    <sheetView zoomScaleNormal="60" zoomScaleSheetLayoutView="100" workbookViewId="0"/>
  </sheetViews>
  <sheetFormatPr defaultRowHeight="18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27"/>
  <sheetViews>
    <sheetView topLeftCell="L1" workbookViewId="0">
      <selection activeCell="N1" sqref="N1:Z1"/>
    </sheetView>
  </sheetViews>
  <sheetFormatPr defaultRowHeight="18" x14ac:dyDescent="0.35"/>
  <cols>
    <col min="1" max="1" width="10" bestFit="1" customWidth="1"/>
    <col min="2" max="43" width="4.5" customWidth="1"/>
    <col min="44" max="52" width="4.5" hidden="1" customWidth="1"/>
    <col min="53" max="58" width="4.5" customWidth="1"/>
  </cols>
  <sheetData>
    <row r="1" spans="1:53" ht="23.4" x14ac:dyDescent="0.45"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22</v>
      </c>
      <c r="O1" s="2"/>
      <c r="P1" s="2"/>
      <c r="Q1" s="2"/>
      <c r="R1" s="2"/>
      <c r="S1" s="2"/>
      <c r="T1" s="2"/>
      <c r="U1" s="2"/>
      <c r="V1" s="2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x14ac:dyDescent="0.35">
      <c r="A2" s="3"/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Q2" s="4">
        <v>16</v>
      </c>
      <c r="R2" s="4">
        <v>17</v>
      </c>
      <c r="S2" s="4">
        <v>18</v>
      </c>
      <c r="T2" s="4">
        <v>19</v>
      </c>
      <c r="U2" s="4">
        <v>20</v>
      </c>
      <c r="V2" s="4">
        <v>21</v>
      </c>
      <c r="W2" s="4">
        <v>22</v>
      </c>
      <c r="X2" s="4">
        <v>23</v>
      </c>
      <c r="Y2" s="4">
        <v>24</v>
      </c>
      <c r="Z2" s="4">
        <v>25</v>
      </c>
      <c r="AA2" s="4">
        <v>26</v>
      </c>
      <c r="AB2" s="4">
        <v>27</v>
      </c>
      <c r="AC2" s="4">
        <v>28</v>
      </c>
      <c r="AD2" s="4">
        <v>29</v>
      </c>
      <c r="AE2" s="4">
        <v>30</v>
      </c>
      <c r="AF2" s="4">
        <v>31</v>
      </c>
      <c r="AG2" s="4">
        <v>32</v>
      </c>
      <c r="AH2" s="3">
        <v>33</v>
      </c>
      <c r="AI2" s="3">
        <v>34</v>
      </c>
      <c r="AJ2" s="3">
        <v>35</v>
      </c>
      <c r="AK2" s="3">
        <v>36</v>
      </c>
      <c r="AL2" s="3">
        <v>37</v>
      </c>
      <c r="AM2" s="3">
        <v>38</v>
      </c>
      <c r="AN2" s="3">
        <v>39</v>
      </c>
      <c r="AO2" s="3">
        <v>40</v>
      </c>
      <c r="AP2" s="3">
        <v>41</v>
      </c>
      <c r="AQ2" s="3">
        <v>42</v>
      </c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x14ac:dyDescent="0.35">
      <c r="A3" s="5" t="s">
        <v>23</v>
      </c>
      <c r="B3" s="5" t="s">
        <v>24</v>
      </c>
      <c r="C3" s="5" t="s">
        <v>25</v>
      </c>
      <c r="D3" s="5" t="s">
        <v>26</v>
      </c>
      <c r="E3" s="5" t="s">
        <v>27</v>
      </c>
      <c r="F3" s="5" t="s">
        <v>28</v>
      </c>
      <c r="G3" s="5" t="s">
        <v>29</v>
      </c>
      <c r="H3" s="5" t="s">
        <v>30</v>
      </c>
      <c r="I3" s="5" t="s">
        <v>31</v>
      </c>
      <c r="J3" s="5" t="s">
        <v>32</v>
      </c>
      <c r="K3" s="5" t="s">
        <v>33</v>
      </c>
      <c r="L3" s="5" t="s">
        <v>34</v>
      </c>
      <c r="M3" s="5" t="s">
        <v>35</v>
      </c>
      <c r="N3" s="5" t="s">
        <v>36</v>
      </c>
      <c r="O3" s="5" t="s">
        <v>37</v>
      </c>
      <c r="P3" s="5" t="s">
        <v>38</v>
      </c>
      <c r="Q3" s="5" t="s">
        <v>39</v>
      </c>
      <c r="R3" s="5" t="s">
        <v>40</v>
      </c>
      <c r="S3" s="5" t="s">
        <v>41</v>
      </c>
      <c r="T3" s="5" t="s">
        <v>42</v>
      </c>
      <c r="U3" s="5" t="s">
        <v>43</v>
      </c>
      <c r="V3" s="5" t="s">
        <v>44</v>
      </c>
      <c r="W3" s="5" t="s">
        <v>45</v>
      </c>
      <c r="X3" s="5" t="s">
        <v>46</v>
      </c>
      <c r="Y3" s="5" t="s">
        <v>47</v>
      </c>
      <c r="Z3" s="5" t="s">
        <v>48</v>
      </c>
      <c r="AA3" s="5" t="s">
        <v>49</v>
      </c>
      <c r="AB3" s="5" t="s">
        <v>50</v>
      </c>
      <c r="AC3" s="5" t="s">
        <v>51</v>
      </c>
      <c r="AD3" s="5" t="s">
        <v>52</v>
      </c>
      <c r="AE3" s="5" t="s">
        <v>53</v>
      </c>
      <c r="AF3" s="5" t="s">
        <v>54</v>
      </c>
      <c r="AG3" s="5" t="s">
        <v>55</v>
      </c>
      <c r="AH3" s="5" t="s">
        <v>56</v>
      </c>
      <c r="AI3" s="5" t="s">
        <v>57</v>
      </c>
      <c r="AJ3" s="5" t="s">
        <v>58</v>
      </c>
      <c r="AK3" s="5" t="s">
        <v>59</v>
      </c>
      <c r="AL3" s="5" t="s">
        <v>60</v>
      </c>
      <c r="AM3" s="5" t="s">
        <v>61</v>
      </c>
      <c r="AN3" s="5" t="s">
        <v>62</v>
      </c>
      <c r="AO3" s="5" t="s">
        <v>63</v>
      </c>
      <c r="AP3" s="5" t="s">
        <v>64</v>
      </c>
      <c r="AQ3" s="5" t="s">
        <v>65</v>
      </c>
      <c r="AR3" s="5"/>
      <c r="AS3" s="5"/>
      <c r="AT3" s="5"/>
      <c r="AU3" s="5"/>
      <c r="AV3" s="5"/>
      <c r="AW3" s="5"/>
      <c r="AX3" s="5"/>
      <c r="AY3" s="5"/>
      <c r="AZ3" s="5"/>
      <c r="BA3" s="5"/>
    </row>
    <row r="4" spans="1:53" x14ac:dyDescent="0.35">
      <c r="A4" s="6"/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</row>
    <row r="5" spans="1:53" x14ac:dyDescent="0.35">
      <c r="A5" t="s">
        <v>66</v>
      </c>
      <c r="B5">
        <v>28</v>
      </c>
      <c r="C5" s="1">
        <v>22</v>
      </c>
      <c r="D5" s="1" t="s">
        <v>67</v>
      </c>
      <c r="E5" s="1">
        <v>30</v>
      </c>
      <c r="F5" s="1">
        <v>7</v>
      </c>
      <c r="G5" s="1">
        <v>5</v>
      </c>
      <c r="H5" s="1">
        <v>8</v>
      </c>
      <c r="I5" s="1">
        <v>6</v>
      </c>
      <c r="J5" s="1">
        <v>9</v>
      </c>
      <c r="K5" s="1">
        <v>6</v>
      </c>
      <c r="L5" s="1">
        <v>3</v>
      </c>
      <c r="M5" s="1">
        <v>39</v>
      </c>
      <c r="N5" s="1">
        <v>11</v>
      </c>
      <c r="O5" s="1">
        <v>16</v>
      </c>
      <c r="P5" s="1">
        <v>11</v>
      </c>
      <c r="Q5" s="1">
        <v>8</v>
      </c>
      <c r="R5" s="1">
        <v>2</v>
      </c>
      <c r="S5" s="1">
        <v>8</v>
      </c>
      <c r="T5" s="1">
        <v>8</v>
      </c>
      <c r="U5" s="1">
        <v>3</v>
      </c>
      <c r="V5" s="1">
        <v>7</v>
      </c>
      <c r="W5" s="1">
        <v>9</v>
      </c>
      <c r="X5" s="1">
        <v>7</v>
      </c>
      <c r="Y5" s="1">
        <v>2</v>
      </c>
      <c r="Z5" s="1">
        <v>32</v>
      </c>
      <c r="AA5" s="1">
        <v>11</v>
      </c>
      <c r="AB5" s="1">
        <v>1</v>
      </c>
      <c r="AC5" s="1">
        <v>11</v>
      </c>
      <c r="AD5" s="1">
        <v>7</v>
      </c>
      <c r="AE5" s="1">
        <v>3</v>
      </c>
      <c r="AF5" s="1" t="s">
        <v>67</v>
      </c>
      <c r="AG5" s="1">
        <v>25</v>
      </c>
      <c r="AH5" s="1">
        <v>12</v>
      </c>
      <c r="AI5" s="1">
        <v>8</v>
      </c>
      <c r="AJ5" s="1">
        <v>9</v>
      </c>
      <c r="AK5" s="1">
        <v>23</v>
      </c>
      <c r="AL5" s="1">
        <v>7</v>
      </c>
      <c r="AM5" s="1" t="s">
        <v>67</v>
      </c>
      <c r="AN5" s="1">
        <v>11</v>
      </c>
      <c r="AO5" s="1">
        <v>4</v>
      </c>
      <c r="AP5" s="1">
        <v>9</v>
      </c>
      <c r="AQ5" s="1">
        <v>5</v>
      </c>
      <c r="AR5" s="1" t="s">
        <v>67</v>
      </c>
      <c r="AS5" s="1" t="s">
        <v>67</v>
      </c>
      <c r="AT5" s="1" t="s">
        <v>67</v>
      </c>
      <c r="AU5" s="1" t="s">
        <v>67</v>
      </c>
      <c r="AV5" s="1" t="s">
        <v>67</v>
      </c>
      <c r="AW5" s="1" t="s">
        <v>67</v>
      </c>
      <c r="AX5" s="1" t="s">
        <v>67</v>
      </c>
      <c r="AY5" s="1" t="s">
        <v>67</v>
      </c>
      <c r="AZ5" s="1" t="s">
        <v>67</v>
      </c>
      <c r="BA5" s="1">
        <f t="shared" ref="BA5:BA10" si="0">SUM(A5:AZ5)</f>
        <v>433</v>
      </c>
    </row>
    <row r="6" spans="1:53" x14ac:dyDescent="0.35">
      <c r="A6" t="s">
        <v>1</v>
      </c>
      <c r="C6" s="1">
        <v>7</v>
      </c>
      <c r="D6" s="1" t="s">
        <v>67</v>
      </c>
      <c r="E6" s="1">
        <v>5</v>
      </c>
      <c r="F6" s="1" t="s">
        <v>67</v>
      </c>
      <c r="G6" s="1" t="s">
        <v>67</v>
      </c>
      <c r="H6" s="1" t="s">
        <v>67</v>
      </c>
      <c r="I6" s="1" t="s">
        <v>67</v>
      </c>
      <c r="J6" s="1">
        <v>2</v>
      </c>
      <c r="K6" s="1" t="s">
        <v>67</v>
      </c>
      <c r="L6" s="1" t="s">
        <v>67</v>
      </c>
      <c r="M6" s="1" t="s">
        <v>67</v>
      </c>
      <c r="N6" s="1" t="s">
        <v>67</v>
      </c>
      <c r="O6" s="1">
        <v>1</v>
      </c>
      <c r="P6" s="1" t="s">
        <v>67</v>
      </c>
      <c r="Q6" s="1" t="s">
        <v>67</v>
      </c>
      <c r="R6" s="1" t="s">
        <v>67</v>
      </c>
      <c r="S6" s="1" t="s">
        <v>67</v>
      </c>
      <c r="T6" s="1" t="s">
        <v>67</v>
      </c>
      <c r="U6" s="1" t="s">
        <v>67</v>
      </c>
      <c r="V6" s="1" t="s">
        <v>67</v>
      </c>
      <c r="W6" s="1">
        <v>6</v>
      </c>
      <c r="X6" s="1">
        <v>5</v>
      </c>
      <c r="Y6" s="1" t="s">
        <v>67</v>
      </c>
      <c r="Z6" s="1">
        <v>4</v>
      </c>
      <c r="AA6" s="1" t="s">
        <v>67</v>
      </c>
      <c r="AB6" s="1" t="s">
        <v>67</v>
      </c>
      <c r="AC6" s="1" t="s">
        <v>67</v>
      </c>
      <c r="AD6" s="1" t="s">
        <v>67</v>
      </c>
      <c r="AE6" s="1" t="s">
        <v>67</v>
      </c>
      <c r="AF6" s="1" t="s">
        <v>67</v>
      </c>
      <c r="AG6" s="1">
        <v>4</v>
      </c>
      <c r="AH6" s="1" t="s">
        <v>67</v>
      </c>
      <c r="AI6" s="1">
        <v>2</v>
      </c>
      <c r="AJ6" s="1" t="s">
        <v>67</v>
      </c>
      <c r="AK6" s="1" t="s">
        <v>67</v>
      </c>
      <c r="AL6" s="1" t="s">
        <v>67</v>
      </c>
      <c r="AM6" s="1" t="s">
        <v>67</v>
      </c>
      <c r="AN6" s="1">
        <v>2</v>
      </c>
      <c r="AO6" s="1" t="s">
        <v>67</v>
      </c>
      <c r="AP6" s="1">
        <v>1</v>
      </c>
      <c r="AQ6" s="1" t="s">
        <v>67</v>
      </c>
      <c r="AR6" s="1" t="s">
        <v>67</v>
      </c>
      <c r="AS6" s="1" t="s">
        <v>67</v>
      </c>
      <c r="AT6" s="1" t="s">
        <v>67</v>
      </c>
      <c r="AU6" s="1" t="s">
        <v>67</v>
      </c>
      <c r="AV6" s="1" t="s">
        <v>67</v>
      </c>
      <c r="AW6" s="1" t="s">
        <v>67</v>
      </c>
      <c r="AX6" s="1" t="s">
        <v>67</v>
      </c>
      <c r="AY6" s="1" t="s">
        <v>67</v>
      </c>
      <c r="AZ6" s="1" t="s">
        <v>67</v>
      </c>
      <c r="BA6" s="1">
        <f t="shared" si="0"/>
        <v>39</v>
      </c>
    </row>
    <row r="7" spans="1:53" x14ac:dyDescent="0.35">
      <c r="A7" t="s">
        <v>2</v>
      </c>
      <c r="B7">
        <v>7</v>
      </c>
      <c r="C7" s="1">
        <v>54</v>
      </c>
      <c r="D7" s="1">
        <v>4</v>
      </c>
      <c r="E7" s="1">
        <v>4</v>
      </c>
      <c r="F7" s="1">
        <v>4</v>
      </c>
      <c r="G7" s="1">
        <v>1</v>
      </c>
      <c r="H7" s="1">
        <v>4</v>
      </c>
      <c r="I7" s="1">
        <v>4</v>
      </c>
      <c r="J7" s="1">
        <v>4</v>
      </c>
      <c r="K7" s="1">
        <v>6</v>
      </c>
      <c r="L7" s="1">
        <v>4</v>
      </c>
      <c r="M7" s="1">
        <v>26</v>
      </c>
      <c r="N7" s="1">
        <v>2</v>
      </c>
      <c r="O7" s="1">
        <v>1</v>
      </c>
      <c r="P7" s="1">
        <v>34</v>
      </c>
      <c r="Q7" s="1">
        <v>8</v>
      </c>
      <c r="R7" s="1" t="s">
        <v>67</v>
      </c>
      <c r="S7" s="1" t="s">
        <v>67</v>
      </c>
      <c r="T7" s="1">
        <v>10</v>
      </c>
      <c r="U7" s="1" t="s">
        <v>67</v>
      </c>
      <c r="V7" s="1">
        <v>2</v>
      </c>
      <c r="W7" s="1">
        <v>6</v>
      </c>
      <c r="X7" s="1">
        <v>9</v>
      </c>
      <c r="Y7" s="1">
        <v>1</v>
      </c>
      <c r="Z7" s="1">
        <v>13</v>
      </c>
      <c r="AA7" s="1">
        <v>8</v>
      </c>
      <c r="AB7" s="1">
        <v>6</v>
      </c>
      <c r="AC7" s="1" t="s">
        <v>67</v>
      </c>
      <c r="AD7" s="1">
        <v>3</v>
      </c>
      <c r="AE7" s="1">
        <v>2</v>
      </c>
      <c r="AF7" s="1">
        <v>2</v>
      </c>
      <c r="AG7" s="1">
        <v>12</v>
      </c>
      <c r="AH7" s="1">
        <v>4</v>
      </c>
      <c r="AI7" s="1">
        <v>2</v>
      </c>
      <c r="AJ7" s="1" t="s">
        <v>67</v>
      </c>
      <c r="AK7" s="1">
        <v>3</v>
      </c>
      <c r="AL7" s="1">
        <v>3</v>
      </c>
      <c r="AM7" s="1" t="s">
        <v>67</v>
      </c>
      <c r="AN7" s="1">
        <v>17</v>
      </c>
      <c r="AO7" s="1">
        <v>2</v>
      </c>
      <c r="AP7" s="1">
        <v>2</v>
      </c>
      <c r="AQ7" s="1" t="s">
        <v>67</v>
      </c>
      <c r="AR7" s="1" t="s">
        <v>67</v>
      </c>
      <c r="AS7" s="1" t="s">
        <v>67</v>
      </c>
      <c r="AT7" s="1" t="s">
        <v>67</v>
      </c>
      <c r="AU7" s="1" t="s">
        <v>67</v>
      </c>
      <c r="AV7" s="1" t="s">
        <v>67</v>
      </c>
      <c r="AW7" s="1" t="s">
        <v>67</v>
      </c>
      <c r="AX7" s="1" t="s">
        <v>67</v>
      </c>
      <c r="AY7" s="1" t="s">
        <v>67</v>
      </c>
      <c r="AZ7" s="1" t="s">
        <v>67</v>
      </c>
      <c r="BA7" s="1">
        <f t="shared" si="0"/>
        <v>274</v>
      </c>
    </row>
    <row r="8" spans="1:53" x14ac:dyDescent="0.35">
      <c r="A8" t="s">
        <v>4</v>
      </c>
      <c r="B8">
        <v>144</v>
      </c>
      <c r="C8" s="1">
        <v>369</v>
      </c>
      <c r="D8" s="1">
        <v>119</v>
      </c>
      <c r="E8" s="1">
        <v>12</v>
      </c>
      <c r="F8" s="1">
        <v>42</v>
      </c>
      <c r="G8" s="1">
        <v>24</v>
      </c>
      <c r="H8" s="1">
        <v>16</v>
      </c>
      <c r="I8" s="1">
        <v>32</v>
      </c>
      <c r="J8" s="1">
        <v>36</v>
      </c>
      <c r="K8" s="1">
        <v>25</v>
      </c>
      <c r="L8" s="1">
        <v>47</v>
      </c>
      <c r="M8" s="1">
        <v>33</v>
      </c>
      <c r="N8" s="1">
        <v>24</v>
      </c>
      <c r="O8" s="1">
        <v>41</v>
      </c>
      <c r="P8" s="1">
        <v>23</v>
      </c>
      <c r="Q8" s="1">
        <v>5</v>
      </c>
      <c r="R8" s="1">
        <v>13</v>
      </c>
      <c r="S8" s="1">
        <v>37</v>
      </c>
      <c r="T8" s="1">
        <v>35</v>
      </c>
      <c r="U8" s="1">
        <v>4</v>
      </c>
      <c r="V8" s="1">
        <v>16</v>
      </c>
      <c r="W8" s="1">
        <v>16</v>
      </c>
      <c r="X8" s="1">
        <v>45</v>
      </c>
      <c r="Y8" s="1">
        <v>55</v>
      </c>
      <c r="Z8" s="1">
        <v>27</v>
      </c>
      <c r="AA8" s="1">
        <v>8</v>
      </c>
      <c r="AB8" s="1">
        <v>2</v>
      </c>
      <c r="AC8" s="1">
        <v>16</v>
      </c>
      <c r="AD8" s="1">
        <v>13</v>
      </c>
      <c r="AE8" s="1">
        <v>12</v>
      </c>
      <c r="AF8" s="1">
        <v>15</v>
      </c>
      <c r="AG8" s="1">
        <v>33</v>
      </c>
      <c r="AH8" s="1">
        <v>18</v>
      </c>
      <c r="AI8" s="1">
        <v>2</v>
      </c>
      <c r="AJ8" s="1">
        <v>40</v>
      </c>
      <c r="AK8" s="1">
        <v>22</v>
      </c>
      <c r="AL8" s="1">
        <v>13</v>
      </c>
      <c r="AM8" s="1" t="s">
        <v>67</v>
      </c>
      <c r="AN8" s="1" t="s">
        <v>67</v>
      </c>
      <c r="AO8" s="1">
        <v>6</v>
      </c>
      <c r="AP8" s="1">
        <v>10</v>
      </c>
      <c r="AQ8" s="1">
        <v>13</v>
      </c>
      <c r="AR8" s="1" t="s">
        <v>67</v>
      </c>
      <c r="AS8" s="1" t="s">
        <v>67</v>
      </c>
      <c r="AT8" s="1" t="s">
        <v>67</v>
      </c>
      <c r="AU8" s="1" t="s">
        <v>67</v>
      </c>
      <c r="AV8" s="1" t="s">
        <v>67</v>
      </c>
      <c r="AW8" s="1" t="s">
        <v>67</v>
      </c>
      <c r="AX8" s="1" t="s">
        <v>67</v>
      </c>
      <c r="AY8" s="1" t="s">
        <v>67</v>
      </c>
      <c r="AZ8" s="1" t="s">
        <v>67</v>
      </c>
      <c r="BA8" s="1">
        <f t="shared" si="0"/>
        <v>1463</v>
      </c>
    </row>
    <row r="9" spans="1:53" x14ac:dyDescent="0.35">
      <c r="A9" t="s">
        <v>3</v>
      </c>
      <c r="B9">
        <v>51</v>
      </c>
      <c r="C9" s="1">
        <v>18</v>
      </c>
      <c r="D9" s="1">
        <v>7</v>
      </c>
      <c r="E9" s="1">
        <v>15</v>
      </c>
      <c r="F9" s="1">
        <v>13</v>
      </c>
      <c r="G9" s="1">
        <v>14</v>
      </c>
      <c r="H9" s="1">
        <v>2</v>
      </c>
      <c r="I9" s="1">
        <v>23</v>
      </c>
      <c r="J9" s="1">
        <v>15</v>
      </c>
      <c r="K9" s="1">
        <v>7</v>
      </c>
      <c r="L9" s="1">
        <v>12</v>
      </c>
      <c r="M9" s="1">
        <v>41</v>
      </c>
      <c r="N9" s="1">
        <v>30</v>
      </c>
      <c r="O9" s="1">
        <v>7</v>
      </c>
      <c r="P9" s="1">
        <v>14</v>
      </c>
      <c r="Q9" s="1">
        <v>4</v>
      </c>
      <c r="R9" s="1">
        <v>2</v>
      </c>
      <c r="S9" s="1">
        <v>5</v>
      </c>
      <c r="T9" s="1">
        <v>16</v>
      </c>
      <c r="U9" s="1">
        <v>7</v>
      </c>
      <c r="V9" s="1">
        <v>9</v>
      </c>
      <c r="W9" s="1" t="s">
        <v>67</v>
      </c>
      <c r="X9" s="1">
        <v>45</v>
      </c>
      <c r="Y9" s="1">
        <v>4</v>
      </c>
      <c r="Z9" s="1">
        <v>32</v>
      </c>
      <c r="AA9" s="1" t="s">
        <v>67</v>
      </c>
      <c r="AB9" s="1">
        <v>2</v>
      </c>
      <c r="AC9" s="1">
        <v>21</v>
      </c>
      <c r="AD9" s="1">
        <v>22</v>
      </c>
      <c r="AE9" s="1">
        <v>6</v>
      </c>
      <c r="AF9" s="1">
        <v>12</v>
      </c>
      <c r="AG9" s="1">
        <v>120</v>
      </c>
      <c r="AH9" s="1">
        <v>20</v>
      </c>
      <c r="AI9" s="1">
        <v>7</v>
      </c>
      <c r="AJ9" s="1">
        <v>7</v>
      </c>
      <c r="AK9" s="1">
        <v>8</v>
      </c>
      <c r="AL9" s="1" t="s">
        <v>67</v>
      </c>
      <c r="AM9" s="1" t="s">
        <v>67</v>
      </c>
      <c r="AN9" s="1">
        <v>8</v>
      </c>
      <c r="AO9" s="1">
        <v>2</v>
      </c>
      <c r="AP9" s="1">
        <v>3</v>
      </c>
      <c r="AQ9" s="1">
        <v>5</v>
      </c>
      <c r="AR9" s="1" t="s">
        <v>67</v>
      </c>
      <c r="AS9" s="1" t="s">
        <v>67</v>
      </c>
      <c r="AT9" s="1" t="s">
        <v>67</v>
      </c>
      <c r="AU9" s="1" t="s">
        <v>67</v>
      </c>
      <c r="AV9" s="1" t="s">
        <v>67</v>
      </c>
      <c r="AW9" s="1" t="s">
        <v>67</v>
      </c>
      <c r="AX9" s="1" t="s">
        <v>67</v>
      </c>
      <c r="AY9" s="1" t="s">
        <v>67</v>
      </c>
      <c r="AZ9" s="1" t="s">
        <v>67</v>
      </c>
      <c r="BA9" s="1">
        <f t="shared" si="0"/>
        <v>636</v>
      </c>
    </row>
    <row r="10" spans="1:53" x14ac:dyDescent="0.35">
      <c r="A10" t="s">
        <v>5</v>
      </c>
      <c r="B10">
        <v>4</v>
      </c>
      <c r="C10" s="1">
        <v>4</v>
      </c>
      <c r="D10" s="1" t="s">
        <v>67</v>
      </c>
      <c r="E10" s="1">
        <v>2</v>
      </c>
      <c r="F10" s="1" t="s">
        <v>67</v>
      </c>
      <c r="G10" s="1">
        <v>2</v>
      </c>
      <c r="H10" s="1" t="s">
        <v>67</v>
      </c>
      <c r="I10" s="1">
        <v>2</v>
      </c>
      <c r="J10" s="1">
        <v>2</v>
      </c>
      <c r="K10" s="1" t="s">
        <v>67</v>
      </c>
      <c r="L10" s="1" t="s">
        <v>67</v>
      </c>
      <c r="M10" s="1">
        <v>1</v>
      </c>
      <c r="N10" s="1" t="s">
        <v>67</v>
      </c>
      <c r="O10" s="1" t="s">
        <v>67</v>
      </c>
      <c r="P10" s="1">
        <v>3</v>
      </c>
      <c r="Q10" s="1" t="s">
        <v>67</v>
      </c>
      <c r="R10" s="1" t="s">
        <v>67</v>
      </c>
      <c r="S10" s="1">
        <v>4</v>
      </c>
      <c r="T10" s="1" t="s">
        <v>67</v>
      </c>
      <c r="U10" s="1" t="s">
        <v>67</v>
      </c>
      <c r="V10" s="1" t="s">
        <v>67</v>
      </c>
      <c r="W10" s="1">
        <v>2</v>
      </c>
      <c r="X10" s="1">
        <v>5</v>
      </c>
      <c r="Y10" s="1">
        <v>3</v>
      </c>
      <c r="Z10" s="1">
        <v>2</v>
      </c>
      <c r="AA10" s="1">
        <v>4</v>
      </c>
      <c r="AB10" s="1" t="s">
        <v>67</v>
      </c>
      <c r="AC10" s="1">
        <v>3</v>
      </c>
      <c r="AD10" s="1">
        <v>2</v>
      </c>
      <c r="AE10" s="1" t="s">
        <v>67</v>
      </c>
      <c r="AF10" s="1">
        <v>2</v>
      </c>
      <c r="AG10" s="1">
        <v>6</v>
      </c>
      <c r="AH10" s="1">
        <v>2</v>
      </c>
      <c r="AI10" s="1" t="s">
        <v>67</v>
      </c>
      <c r="AJ10" s="1" t="s">
        <v>67</v>
      </c>
      <c r="AK10" s="1" t="s">
        <v>67</v>
      </c>
      <c r="AL10" s="1" t="s">
        <v>67</v>
      </c>
      <c r="AM10" s="1" t="s">
        <v>67</v>
      </c>
      <c r="AN10" s="1" t="s">
        <v>67</v>
      </c>
      <c r="AO10" s="1" t="s">
        <v>67</v>
      </c>
      <c r="AP10" s="1">
        <v>3</v>
      </c>
      <c r="AQ10" s="1" t="s">
        <v>67</v>
      </c>
      <c r="AR10" s="1" t="s">
        <v>67</v>
      </c>
      <c r="AS10" s="1" t="s">
        <v>67</v>
      </c>
      <c r="AT10" s="1" t="s">
        <v>67</v>
      </c>
      <c r="AU10" s="1" t="s">
        <v>67</v>
      </c>
      <c r="AV10" s="1" t="s">
        <v>67</v>
      </c>
      <c r="AW10" s="1" t="s">
        <v>67</v>
      </c>
      <c r="AX10" s="1" t="s">
        <v>67</v>
      </c>
      <c r="AY10" s="1" t="s">
        <v>67</v>
      </c>
      <c r="AZ10" s="1" t="s">
        <v>67</v>
      </c>
      <c r="BA10" s="1">
        <f t="shared" si="0"/>
        <v>58</v>
      </c>
    </row>
    <row r="11" spans="1:53" x14ac:dyDescent="0.35">
      <c r="C11" s="1" t="s">
        <v>15</v>
      </c>
      <c r="D11" s="1"/>
      <c r="E11" s="1" t="s">
        <v>15</v>
      </c>
      <c r="F11" s="1" t="s">
        <v>15</v>
      </c>
      <c r="G11" s="1" t="s">
        <v>15</v>
      </c>
      <c r="H11" s="1"/>
      <c r="I11" s="1" t="s">
        <v>15</v>
      </c>
      <c r="J11" s="1" t="s">
        <v>15</v>
      </c>
      <c r="K11" s="1"/>
      <c r="L11" s="1" t="s">
        <v>15</v>
      </c>
      <c r="M11" s="1" t="s">
        <v>15</v>
      </c>
      <c r="N11" s="1"/>
      <c r="O11" s="1" t="s">
        <v>15</v>
      </c>
      <c r="P11" s="1" t="s">
        <v>15</v>
      </c>
      <c r="Q11" s="1" t="s">
        <v>15</v>
      </c>
      <c r="R11" s="1" t="s">
        <v>15</v>
      </c>
      <c r="S11" s="1" t="s">
        <v>15</v>
      </c>
      <c r="T11" s="1" t="s">
        <v>15</v>
      </c>
      <c r="U11" s="1" t="s">
        <v>15</v>
      </c>
      <c r="V11" s="1" t="s">
        <v>15</v>
      </c>
      <c r="W11" s="1"/>
      <c r="X11" s="1"/>
      <c r="Y11" s="1" t="s">
        <v>15</v>
      </c>
      <c r="Z11" s="1" t="s">
        <v>15</v>
      </c>
      <c r="AA11" s="1" t="s">
        <v>15</v>
      </c>
      <c r="AB11" s="1" t="s">
        <v>15</v>
      </c>
      <c r="AC11" s="1" t="s">
        <v>15</v>
      </c>
      <c r="AD11" s="1" t="s">
        <v>15</v>
      </c>
      <c r="AE11" s="1" t="s">
        <v>15</v>
      </c>
      <c r="AF11" s="1" t="s">
        <v>15</v>
      </c>
      <c r="AG11" s="1" t="s">
        <v>15</v>
      </c>
      <c r="AH11" s="1" t="s">
        <v>15</v>
      </c>
      <c r="AI11" s="1" t="s">
        <v>15</v>
      </c>
      <c r="AJ11" s="1" t="s">
        <v>68</v>
      </c>
      <c r="AK11" s="1" t="s">
        <v>15</v>
      </c>
      <c r="AL11" s="1" t="s">
        <v>15</v>
      </c>
      <c r="AM11" s="1" t="s">
        <v>15</v>
      </c>
      <c r="AN11" s="1" t="s">
        <v>15</v>
      </c>
      <c r="AO11" s="1"/>
      <c r="AP11" s="1" t="s">
        <v>15</v>
      </c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</row>
    <row r="12" spans="1:53" x14ac:dyDescent="0.35">
      <c r="A12" t="s">
        <v>12</v>
      </c>
      <c r="B12">
        <v>15</v>
      </c>
      <c r="C12" s="1">
        <v>12</v>
      </c>
      <c r="D12" s="1">
        <v>5</v>
      </c>
      <c r="E12" s="1">
        <v>4</v>
      </c>
      <c r="F12" s="1" t="s">
        <v>67</v>
      </c>
      <c r="G12" s="1">
        <v>8</v>
      </c>
      <c r="H12" s="1" t="s">
        <v>67</v>
      </c>
      <c r="I12" s="1" t="s">
        <v>67</v>
      </c>
      <c r="J12" s="1">
        <v>57</v>
      </c>
      <c r="K12" s="1"/>
      <c r="L12" s="1">
        <v>2</v>
      </c>
      <c r="M12" s="1">
        <v>32</v>
      </c>
      <c r="N12" s="1">
        <v>4</v>
      </c>
      <c r="O12" s="1">
        <v>6</v>
      </c>
      <c r="P12" s="1">
        <v>1</v>
      </c>
      <c r="Q12" s="1" t="s">
        <v>67</v>
      </c>
      <c r="R12" s="1">
        <v>1</v>
      </c>
      <c r="S12" s="1">
        <v>22</v>
      </c>
      <c r="T12" s="1">
        <v>22</v>
      </c>
      <c r="U12" s="1">
        <v>5</v>
      </c>
      <c r="V12" s="1">
        <v>45</v>
      </c>
      <c r="W12" s="1">
        <v>4</v>
      </c>
      <c r="X12" s="1" t="s">
        <v>67</v>
      </c>
      <c r="Y12" s="1">
        <v>28</v>
      </c>
      <c r="Z12" s="1" t="s">
        <v>67</v>
      </c>
      <c r="AA12" s="1" t="s">
        <v>67</v>
      </c>
      <c r="AB12" s="1" t="s">
        <v>67</v>
      </c>
      <c r="AC12" s="1" t="s">
        <v>67</v>
      </c>
      <c r="AD12" s="1">
        <v>11</v>
      </c>
      <c r="AE12" s="1" t="s">
        <v>67</v>
      </c>
      <c r="AF12" s="1">
        <v>5</v>
      </c>
      <c r="AG12" s="1">
        <v>6</v>
      </c>
      <c r="AH12" s="1">
        <v>5</v>
      </c>
      <c r="AI12" s="1">
        <v>19</v>
      </c>
      <c r="AJ12" s="1" t="s">
        <v>67</v>
      </c>
      <c r="AK12" s="1" t="s">
        <v>67</v>
      </c>
      <c r="AL12" s="1" t="s">
        <v>67</v>
      </c>
      <c r="AM12" s="1" t="s">
        <v>67</v>
      </c>
      <c r="AN12" s="1">
        <v>2</v>
      </c>
      <c r="AO12" s="1" t="s">
        <v>67</v>
      </c>
      <c r="AP12" s="1">
        <v>2</v>
      </c>
      <c r="AQ12" s="1" t="s">
        <v>67</v>
      </c>
      <c r="AR12" s="1" t="s">
        <v>67</v>
      </c>
      <c r="AS12" s="1" t="s">
        <v>67</v>
      </c>
      <c r="AT12" s="1" t="s">
        <v>67</v>
      </c>
      <c r="AU12" s="1" t="s">
        <v>67</v>
      </c>
      <c r="AV12" s="1" t="s">
        <v>67</v>
      </c>
      <c r="AW12" s="1" t="s">
        <v>67</v>
      </c>
      <c r="AX12" s="1" t="s">
        <v>67</v>
      </c>
      <c r="AY12" s="1" t="s">
        <v>67</v>
      </c>
      <c r="AZ12" s="1" t="s">
        <v>67</v>
      </c>
      <c r="BA12" s="1">
        <f t="shared" ref="BA12:BA19" si="1">SUM(A12:AZ12)</f>
        <v>323</v>
      </c>
    </row>
    <row r="13" spans="1:53" x14ac:dyDescent="0.35">
      <c r="A13" t="s">
        <v>8</v>
      </c>
      <c r="B13">
        <v>2</v>
      </c>
      <c r="C13" s="1">
        <v>31</v>
      </c>
      <c r="D13" s="1">
        <v>12</v>
      </c>
      <c r="E13" s="1">
        <v>26</v>
      </c>
      <c r="F13" s="1">
        <v>18</v>
      </c>
      <c r="G13" s="1" t="s">
        <v>67</v>
      </c>
      <c r="H13" s="1" t="s">
        <v>67</v>
      </c>
      <c r="I13" s="1">
        <v>8</v>
      </c>
      <c r="J13" s="1" t="s">
        <v>67</v>
      </c>
      <c r="K13" s="1">
        <v>10</v>
      </c>
      <c r="L13" s="1">
        <v>34</v>
      </c>
      <c r="M13" s="1">
        <v>31</v>
      </c>
      <c r="N13" s="1">
        <v>26</v>
      </c>
      <c r="O13" s="1">
        <v>15</v>
      </c>
      <c r="P13" s="1">
        <v>12</v>
      </c>
      <c r="Q13" s="1">
        <v>2</v>
      </c>
      <c r="R13" s="1">
        <v>8</v>
      </c>
      <c r="S13" s="1">
        <v>8</v>
      </c>
      <c r="T13" s="1">
        <v>2</v>
      </c>
      <c r="U13" s="1">
        <v>10</v>
      </c>
      <c r="V13" s="1">
        <v>8</v>
      </c>
      <c r="W13" s="1">
        <v>2</v>
      </c>
      <c r="X13" s="1" t="s">
        <v>67</v>
      </c>
      <c r="Y13" s="1">
        <v>2</v>
      </c>
      <c r="Z13" s="1">
        <v>3</v>
      </c>
      <c r="AA13" s="1" t="s">
        <v>67</v>
      </c>
      <c r="AB13" s="1">
        <v>2</v>
      </c>
      <c r="AC13" s="1" t="s">
        <v>67</v>
      </c>
      <c r="AD13" s="1" t="s">
        <v>67</v>
      </c>
      <c r="AE13" s="1">
        <v>8</v>
      </c>
      <c r="AF13" s="1" t="s">
        <v>67</v>
      </c>
      <c r="AG13" s="1">
        <v>23</v>
      </c>
      <c r="AH13" s="1">
        <v>20</v>
      </c>
      <c r="AI13" s="1">
        <v>2</v>
      </c>
      <c r="AJ13" s="1" t="s">
        <v>67</v>
      </c>
      <c r="AK13" s="1">
        <v>2</v>
      </c>
      <c r="AL13" s="1">
        <v>7</v>
      </c>
      <c r="AM13" s="1" t="s">
        <v>67</v>
      </c>
      <c r="AN13" s="1">
        <v>2</v>
      </c>
      <c r="AO13" s="1" t="s">
        <v>67</v>
      </c>
      <c r="AP13" s="1" t="s">
        <v>67</v>
      </c>
      <c r="AQ13" s="1">
        <v>1</v>
      </c>
      <c r="AR13" s="1" t="s">
        <v>67</v>
      </c>
      <c r="AS13" s="1" t="s">
        <v>67</v>
      </c>
      <c r="AT13" s="1" t="s">
        <v>67</v>
      </c>
      <c r="AU13" s="1" t="s">
        <v>67</v>
      </c>
      <c r="AV13" s="1" t="s">
        <v>67</v>
      </c>
      <c r="AW13" s="1" t="s">
        <v>67</v>
      </c>
      <c r="AX13" s="1" t="s">
        <v>67</v>
      </c>
      <c r="AY13" s="1" t="s">
        <v>67</v>
      </c>
      <c r="AZ13" s="1" t="s">
        <v>67</v>
      </c>
      <c r="BA13" s="1">
        <f t="shared" si="1"/>
        <v>337</v>
      </c>
    </row>
    <row r="14" spans="1:53" x14ac:dyDescent="0.35">
      <c r="A14" t="s">
        <v>9</v>
      </c>
      <c r="B14">
        <v>18</v>
      </c>
      <c r="C14" s="1" t="s">
        <v>67</v>
      </c>
      <c r="D14" s="1" t="s">
        <v>67</v>
      </c>
      <c r="E14" s="1" t="s">
        <v>67</v>
      </c>
      <c r="F14" s="1" t="s">
        <v>67</v>
      </c>
      <c r="G14" s="1" t="s">
        <v>67</v>
      </c>
      <c r="H14" s="1" t="s">
        <v>67</v>
      </c>
      <c r="I14" s="1" t="s">
        <v>67</v>
      </c>
      <c r="J14" s="1" t="s">
        <v>67</v>
      </c>
      <c r="K14" s="1" t="s">
        <v>67</v>
      </c>
      <c r="L14" s="1" t="s">
        <v>67</v>
      </c>
      <c r="M14" s="1" t="s">
        <v>67</v>
      </c>
      <c r="N14" s="1" t="s">
        <v>67</v>
      </c>
      <c r="O14" s="1" t="s">
        <v>67</v>
      </c>
      <c r="P14" s="1" t="s">
        <v>67</v>
      </c>
      <c r="Q14" s="1" t="s">
        <v>67</v>
      </c>
      <c r="R14" s="1" t="s">
        <v>67</v>
      </c>
      <c r="S14" s="1" t="s">
        <v>67</v>
      </c>
      <c r="T14" s="1" t="s">
        <v>67</v>
      </c>
      <c r="U14" s="1" t="s">
        <v>67</v>
      </c>
      <c r="V14" s="1" t="s">
        <v>67</v>
      </c>
      <c r="W14" s="1" t="s">
        <v>67</v>
      </c>
      <c r="X14" s="1" t="s">
        <v>67</v>
      </c>
      <c r="Y14" s="1" t="s">
        <v>67</v>
      </c>
      <c r="Z14" s="1" t="s">
        <v>67</v>
      </c>
      <c r="AA14" s="1" t="s">
        <v>67</v>
      </c>
      <c r="AB14" s="1" t="s">
        <v>67</v>
      </c>
      <c r="AC14" s="1" t="s">
        <v>67</v>
      </c>
      <c r="AD14" s="1" t="s">
        <v>67</v>
      </c>
      <c r="AE14" s="1" t="s">
        <v>67</v>
      </c>
      <c r="AF14" s="1" t="s">
        <v>67</v>
      </c>
      <c r="AG14" s="1" t="s">
        <v>67</v>
      </c>
      <c r="AH14" s="1" t="s">
        <v>67</v>
      </c>
      <c r="AI14" s="1" t="s">
        <v>67</v>
      </c>
      <c r="AJ14" s="1" t="s">
        <v>67</v>
      </c>
      <c r="AK14" s="1" t="s">
        <v>67</v>
      </c>
      <c r="AL14" s="1" t="s">
        <v>67</v>
      </c>
      <c r="AM14" s="1" t="s">
        <v>67</v>
      </c>
      <c r="AN14" s="1" t="s">
        <v>67</v>
      </c>
      <c r="AO14" s="1" t="s">
        <v>67</v>
      </c>
      <c r="AP14" s="1" t="s">
        <v>67</v>
      </c>
      <c r="AQ14" s="1" t="s">
        <v>67</v>
      </c>
      <c r="AR14" s="1" t="s">
        <v>67</v>
      </c>
      <c r="AS14" s="1" t="s">
        <v>67</v>
      </c>
      <c r="AT14" s="1" t="s">
        <v>67</v>
      </c>
      <c r="AU14" s="1" t="s">
        <v>67</v>
      </c>
      <c r="AV14" s="1" t="s">
        <v>67</v>
      </c>
      <c r="AW14" s="1" t="s">
        <v>67</v>
      </c>
      <c r="AX14" s="1" t="s">
        <v>67</v>
      </c>
      <c r="AY14" s="1" t="s">
        <v>67</v>
      </c>
      <c r="AZ14" s="1" t="s">
        <v>67</v>
      </c>
      <c r="BA14" s="1">
        <f t="shared" si="1"/>
        <v>18</v>
      </c>
    </row>
    <row r="15" spans="1:53" x14ac:dyDescent="0.35">
      <c r="A15" t="s">
        <v>18</v>
      </c>
      <c r="B15" s="1" t="s">
        <v>67</v>
      </c>
      <c r="C15" s="1" t="s">
        <v>67</v>
      </c>
      <c r="D15" s="1" t="s">
        <v>67</v>
      </c>
      <c r="E15" s="1" t="s">
        <v>67</v>
      </c>
      <c r="F15" s="1" t="s">
        <v>67</v>
      </c>
      <c r="G15" s="1" t="s">
        <v>67</v>
      </c>
      <c r="H15" s="1" t="s">
        <v>67</v>
      </c>
      <c r="I15" s="1" t="s">
        <v>67</v>
      </c>
      <c r="J15" s="1" t="s">
        <v>67</v>
      </c>
      <c r="K15" s="1" t="s">
        <v>67</v>
      </c>
      <c r="L15" s="1" t="s">
        <v>67</v>
      </c>
      <c r="M15" s="1" t="s">
        <v>67</v>
      </c>
      <c r="N15" s="1" t="s">
        <v>67</v>
      </c>
      <c r="O15" s="1" t="s">
        <v>67</v>
      </c>
      <c r="P15" s="1" t="s">
        <v>67</v>
      </c>
      <c r="Q15" s="1" t="s">
        <v>67</v>
      </c>
      <c r="R15" s="1" t="s">
        <v>67</v>
      </c>
      <c r="S15" s="1" t="s">
        <v>67</v>
      </c>
      <c r="T15" s="1" t="s">
        <v>67</v>
      </c>
      <c r="U15" s="1" t="s">
        <v>67</v>
      </c>
      <c r="V15" s="1" t="s">
        <v>67</v>
      </c>
      <c r="W15" s="1" t="s">
        <v>67</v>
      </c>
      <c r="X15" s="1" t="s">
        <v>67</v>
      </c>
      <c r="Y15" s="1" t="s">
        <v>67</v>
      </c>
      <c r="Z15" s="1" t="s">
        <v>67</v>
      </c>
      <c r="AA15" s="1" t="s">
        <v>67</v>
      </c>
      <c r="AB15" s="1" t="s">
        <v>67</v>
      </c>
      <c r="AC15" s="1" t="s">
        <v>67</v>
      </c>
      <c r="AD15" s="1" t="s">
        <v>67</v>
      </c>
      <c r="AE15" s="1" t="s">
        <v>67</v>
      </c>
      <c r="AF15" s="1" t="s">
        <v>67</v>
      </c>
      <c r="AG15" s="1" t="s">
        <v>67</v>
      </c>
      <c r="AH15" s="1" t="s">
        <v>67</v>
      </c>
      <c r="AI15" s="1" t="s">
        <v>67</v>
      </c>
      <c r="AJ15" s="1" t="s">
        <v>67</v>
      </c>
      <c r="AK15" s="1" t="s">
        <v>67</v>
      </c>
      <c r="AL15" s="1" t="s">
        <v>67</v>
      </c>
      <c r="AM15" s="1" t="s">
        <v>67</v>
      </c>
      <c r="AN15" s="1" t="s">
        <v>67</v>
      </c>
      <c r="AO15" s="1" t="s">
        <v>67</v>
      </c>
      <c r="AP15" s="1" t="s">
        <v>67</v>
      </c>
      <c r="AQ15" s="1" t="s">
        <v>67</v>
      </c>
      <c r="AR15" s="1" t="s">
        <v>67</v>
      </c>
      <c r="AS15" s="1" t="s">
        <v>67</v>
      </c>
      <c r="AT15" s="1" t="s">
        <v>67</v>
      </c>
      <c r="AU15" s="1" t="s">
        <v>67</v>
      </c>
      <c r="AV15" s="1" t="s">
        <v>67</v>
      </c>
      <c r="AW15" s="1" t="s">
        <v>67</v>
      </c>
      <c r="AX15" s="1" t="s">
        <v>67</v>
      </c>
      <c r="AY15" s="1" t="s">
        <v>67</v>
      </c>
      <c r="AZ15" s="1" t="s">
        <v>67</v>
      </c>
      <c r="BA15" s="1">
        <f t="shared" si="1"/>
        <v>0</v>
      </c>
    </row>
    <row r="16" spans="1:53" x14ac:dyDescent="0.35">
      <c r="A16" t="s">
        <v>69</v>
      </c>
      <c r="B16">
        <v>122</v>
      </c>
      <c r="C16" s="1">
        <v>10</v>
      </c>
      <c r="D16" s="1">
        <v>14</v>
      </c>
      <c r="E16" s="1">
        <v>1</v>
      </c>
      <c r="F16" s="1" t="s">
        <v>67</v>
      </c>
      <c r="G16" s="1" t="s">
        <v>67</v>
      </c>
      <c r="H16" s="1" t="s">
        <v>67</v>
      </c>
      <c r="I16" s="1" t="s">
        <v>67</v>
      </c>
      <c r="J16" s="1">
        <v>6</v>
      </c>
      <c r="K16" s="1">
        <v>7</v>
      </c>
      <c r="L16" s="1">
        <v>2</v>
      </c>
      <c r="M16" s="1" t="s">
        <v>67</v>
      </c>
      <c r="N16" s="1">
        <v>8</v>
      </c>
      <c r="O16" s="1" t="s">
        <v>67</v>
      </c>
      <c r="P16" s="1">
        <v>4</v>
      </c>
      <c r="Q16" s="1" t="s">
        <v>67</v>
      </c>
      <c r="R16" s="1" t="s">
        <v>67</v>
      </c>
      <c r="S16" s="1">
        <v>16</v>
      </c>
      <c r="T16" s="1" t="s">
        <v>67</v>
      </c>
      <c r="U16" s="1" t="s">
        <v>67</v>
      </c>
      <c r="V16" s="1">
        <v>11</v>
      </c>
      <c r="W16" s="1" t="s">
        <v>67</v>
      </c>
      <c r="X16" s="1" t="s">
        <v>67</v>
      </c>
      <c r="Y16" s="1">
        <v>4</v>
      </c>
      <c r="Z16" s="1" t="s">
        <v>67</v>
      </c>
      <c r="AA16" s="1" t="s">
        <v>67</v>
      </c>
      <c r="AB16" s="1">
        <v>1</v>
      </c>
      <c r="AC16" s="1" t="s">
        <v>67</v>
      </c>
      <c r="AD16" s="1" t="s">
        <v>67</v>
      </c>
      <c r="AE16" s="1" t="s">
        <v>67</v>
      </c>
      <c r="AF16" s="1" t="s">
        <v>67</v>
      </c>
      <c r="AG16" s="1">
        <v>12</v>
      </c>
      <c r="AH16" s="1">
        <v>3</v>
      </c>
      <c r="AI16" s="1" t="s">
        <v>67</v>
      </c>
      <c r="AJ16" s="1" t="s">
        <v>67</v>
      </c>
      <c r="AK16" s="1" t="s">
        <v>67</v>
      </c>
      <c r="AL16" s="1" t="s">
        <v>67</v>
      </c>
      <c r="AM16" s="1" t="s">
        <v>67</v>
      </c>
      <c r="AN16" s="1" t="s">
        <v>67</v>
      </c>
      <c r="AO16" s="1" t="s">
        <v>67</v>
      </c>
      <c r="AP16" s="1" t="s">
        <v>67</v>
      </c>
      <c r="AQ16" s="1" t="s">
        <v>67</v>
      </c>
      <c r="AR16" s="1" t="s">
        <v>67</v>
      </c>
      <c r="AS16" s="1" t="s">
        <v>67</v>
      </c>
      <c r="AT16" s="1" t="s">
        <v>67</v>
      </c>
      <c r="AU16" s="1" t="s">
        <v>67</v>
      </c>
      <c r="AV16" s="1" t="s">
        <v>67</v>
      </c>
      <c r="AW16" s="1" t="s">
        <v>67</v>
      </c>
      <c r="AX16" s="1" t="s">
        <v>67</v>
      </c>
      <c r="AY16" s="1" t="s">
        <v>67</v>
      </c>
      <c r="AZ16" s="1" t="s">
        <v>67</v>
      </c>
      <c r="BA16" s="1">
        <f t="shared" si="1"/>
        <v>221</v>
      </c>
    </row>
    <row r="17" spans="1:53" x14ac:dyDescent="0.35">
      <c r="A17" t="s">
        <v>70</v>
      </c>
      <c r="B17" s="1" t="s">
        <v>67</v>
      </c>
      <c r="C17" s="1" t="s">
        <v>67</v>
      </c>
      <c r="D17" s="1" t="s">
        <v>67</v>
      </c>
      <c r="E17" s="1" t="s">
        <v>67</v>
      </c>
      <c r="F17" s="1" t="s">
        <v>67</v>
      </c>
      <c r="G17" s="1" t="s">
        <v>67</v>
      </c>
      <c r="H17" s="1" t="s">
        <v>67</v>
      </c>
      <c r="I17" s="1" t="s">
        <v>67</v>
      </c>
      <c r="J17" s="1" t="s">
        <v>67</v>
      </c>
      <c r="K17" s="1" t="s">
        <v>67</v>
      </c>
      <c r="L17" s="1" t="s">
        <v>67</v>
      </c>
      <c r="M17" s="1" t="s">
        <v>67</v>
      </c>
      <c r="N17" s="1" t="s">
        <v>67</v>
      </c>
      <c r="O17" s="1" t="s">
        <v>67</v>
      </c>
      <c r="P17" s="1" t="s">
        <v>67</v>
      </c>
      <c r="Q17" s="1" t="s">
        <v>67</v>
      </c>
      <c r="R17" s="1" t="s">
        <v>67</v>
      </c>
      <c r="S17" s="1" t="s">
        <v>67</v>
      </c>
      <c r="T17" s="1" t="s">
        <v>67</v>
      </c>
      <c r="U17" s="1" t="s">
        <v>67</v>
      </c>
      <c r="V17" s="1" t="s">
        <v>67</v>
      </c>
      <c r="W17" s="1" t="s">
        <v>67</v>
      </c>
      <c r="X17" s="1" t="s">
        <v>67</v>
      </c>
      <c r="Y17" s="1" t="s">
        <v>67</v>
      </c>
      <c r="Z17" s="1" t="s">
        <v>67</v>
      </c>
      <c r="AA17" s="1" t="s">
        <v>67</v>
      </c>
      <c r="AB17" s="1" t="s">
        <v>67</v>
      </c>
      <c r="AC17" s="1" t="s">
        <v>67</v>
      </c>
      <c r="AD17" s="1" t="s">
        <v>67</v>
      </c>
      <c r="AE17" s="1" t="s">
        <v>67</v>
      </c>
      <c r="AF17" s="1" t="s">
        <v>67</v>
      </c>
      <c r="AG17" s="1" t="s">
        <v>67</v>
      </c>
      <c r="AH17" s="1" t="s">
        <v>67</v>
      </c>
      <c r="AI17" s="1" t="s">
        <v>67</v>
      </c>
      <c r="AJ17" s="1" t="s">
        <v>67</v>
      </c>
      <c r="AK17" s="1" t="s">
        <v>67</v>
      </c>
      <c r="AL17" s="1" t="s">
        <v>67</v>
      </c>
      <c r="AM17" s="1" t="s">
        <v>67</v>
      </c>
      <c r="AN17" s="1" t="s">
        <v>67</v>
      </c>
      <c r="AO17" s="1" t="s">
        <v>67</v>
      </c>
      <c r="AP17" s="1" t="s">
        <v>67</v>
      </c>
      <c r="AQ17" s="1" t="s">
        <v>67</v>
      </c>
      <c r="AR17" s="1" t="s">
        <v>67</v>
      </c>
      <c r="AS17" s="1" t="s">
        <v>67</v>
      </c>
      <c r="AT17" s="1" t="s">
        <v>67</v>
      </c>
      <c r="AU17" s="1" t="s">
        <v>67</v>
      </c>
      <c r="AV17" s="1" t="s">
        <v>67</v>
      </c>
      <c r="AW17" s="1" t="s">
        <v>67</v>
      </c>
      <c r="AX17" s="1" t="s">
        <v>67</v>
      </c>
      <c r="AY17" s="1" t="s">
        <v>67</v>
      </c>
      <c r="AZ17" s="1" t="s">
        <v>67</v>
      </c>
      <c r="BA17" s="1">
        <f t="shared" si="1"/>
        <v>0</v>
      </c>
    </row>
    <row r="18" spans="1:53" x14ac:dyDescent="0.35">
      <c r="A18" t="s">
        <v>19</v>
      </c>
      <c r="B18">
        <v>63</v>
      </c>
      <c r="C18" s="1">
        <v>28</v>
      </c>
      <c r="D18" s="1">
        <v>38</v>
      </c>
      <c r="E18" s="1">
        <v>14</v>
      </c>
      <c r="F18" s="1">
        <v>15</v>
      </c>
      <c r="G18" s="1">
        <v>23</v>
      </c>
      <c r="H18" s="1">
        <v>2</v>
      </c>
      <c r="I18" s="1">
        <v>2</v>
      </c>
      <c r="J18" s="1">
        <v>10</v>
      </c>
      <c r="K18" s="1">
        <v>5</v>
      </c>
      <c r="L18" s="1">
        <v>2</v>
      </c>
      <c r="M18" s="1" t="s">
        <v>67</v>
      </c>
      <c r="N18" s="1">
        <v>8</v>
      </c>
      <c r="O18" s="1">
        <v>14</v>
      </c>
      <c r="P18" s="1">
        <v>2</v>
      </c>
      <c r="Q18" s="1" t="s">
        <v>67</v>
      </c>
      <c r="R18" s="1" t="s">
        <v>67</v>
      </c>
      <c r="S18" s="1">
        <v>8</v>
      </c>
      <c r="T18" s="1">
        <v>12</v>
      </c>
      <c r="U18" s="1">
        <v>2</v>
      </c>
      <c r="V18" s="1">
        <v>9</v>
      </c>
      <c r="W18" s="1">
        <v>6</v>
      </c>
      <c r="X18" s="1">
        <v>35</v>
      </c>
      <c r="Y18" s="1">
        <v>2</v>
      </c>
      <c r="Z18" s="1">
        <v>1</v>
      </c>
      <c r="AA18" s="1" t="s">
        <v>67</v>
      </c>
      <c r="AB18" s="1" t="s">
        <v>67</v>
      </c>
      <c r="AC18" s="1" t="s">
        <v>67</v>
      </c>
      <c r="AD18" s="1">
        <v>1</v>
      </c>
      <c r="AE18" s="1">
        <v>4</v>
      </c>
      <c r="AF18" s="1">
        <v>4</v>
      </c>
      <c r="AG18" s="1">
        <v>7</v>
      </c>
      <c r="AH18" s="1">
        <v>5</v>
      </c>
      <c r="AI18" s="1">
        <v>6</v>
      </c>
      <c r="AJ18" s="1">
        <v>5</v>
      </c>
      <c r="AK18" s="1">
        <v>4</v>
      </c>
      <c r="AL18" s="1">
        <v>2</v>
      </c>
      <c r="AM18" s="1">
        <v>11</v>
      </c>
      <c r="AN18" s="1">
        <v>2</v>
      </c>
      <c r="AO18" s="1">
        <v>4</v>
      </c>
      <c r="AP18" s="1">
        <v>4</v>
      </c>
      <c r="AQ18" s="1">
        <v>2</v>
      </c>
      <c r="AR18" s="1" t="s">
        <v>67</v>
      </c>
      <c r="AS18" s="1" t="s">
        <v>67</v>
      </c>
      <c r="AT18" s="1" t="s">
        <v>67</v>
      </c>
      <c r="AU18" s="1" t="s">
        <v>67</v>
      </c>
      <c r="AV18" s="1" t="s">
        <v>67</v>
      </c>
      <c r="AW18" s="1" t="s">
        <v>67</v>
      </c>
      <c r="AX18" s="1" t="s">
        <v>67</v>
      </c>
      <c r="AY18" s="1" t="s">
        <v>67</v>
      </c>
      <c r="AZ18" s="1" t="s">
        <v>67</v>
      </c>
      <c r="BA18" s="1">
        <f t="shared" si="1"/>
        <v>362</v>
      </c>
    </row>
    <row r="19" spans="1:53" x14ac:dyDescent="0.35">
      <c r="A19" t="s">
        <v>71</v>
      </c>
      <c r="B19">
        <v>22</v>
      </c>
      <c r="C19" s="1" t="s">
        <v>67</v>
      </c>
      <c r="D19" s="1" t="s">
        <v>67</v>
      </c>
      <c r="E19" s="1">
        <v>38</v>
      </c>
      <c r="F19" s="1" t="s">
        <v>67</v>
      </c>
      <c r="G19" s="1" t="s">
        <v>67</v>
      </c>
      <c r="H19" s="1" t="s">
        <v>67</v>
      </c>
      <c r="I19" s="1" t="s">
        <v>67</v>
      </c>
      <c r="J19" s="1" t="s">
        <v>67</v>
      </c>
      <c r="K19" s="1" t="s">
        <v>67</v>
      </c>
      <c r="L19" s="1" t="s">
        <v>67</v>
      </c>
      <c r="M19" s="1" t="s">
        <v>67</v>
      </c>
      <c r="N19" s="1" t="s">
        <v>67</v>
      </c>
      <c r="O19" s="1">
        <v>37</v>
      </c>
      <c r="P19" s="1" t="s">
        <v>67</v>
      </c>
      <c r="Q19" s="1" t="s">
        <v>67</v>
      </c>
      <c r="R19" s="1" t="s">
        <v>67</v>
      </c>
      <c r="S19" s="1" t="s">
        <v>67</v>
      </c>
      <c r="T19" s="1" t="s">
        <v>67</v>
      </c>
      <c r="U19" s="1" t="s">
        <v>67</v>
      </c>
      <c r="V19" s="1" t="s">
        <v>67</v>
      </c>
      <c r="W19" s="1" t="s">
        <v>67</v>
      </c>
      <c r="X19" s="1" t="s">
        <v>67</v>
      </c>
      <c r="Y19" s="1">
        <v>1</v>
      </c>
      <c r="Z19" s="1" t="s">
        <v>67</v>
      </c>
      <c r="AA19" s="1" t="s">
        <v>67</v>
      </c>
      <c r="AB19" s="1" t="s">
        <v>67</v>
      </c>
      <c r="AC19" s="1" t="s">
        <v>67</v>
      </c>
      <c r="AD19" s="1" t="s">
        <v>67</v>
      </c>
      <c r="AE19" s="1" t="s">
        <v>67</v>
      </c>
      <c r="AF19" s="1" t="s">
        <v>67</v>
      </c>
      <c r="AG19" s="1" t="s">
        <v>67</v>
      </c>
      <c r="AH19" s="1">
        <v>1</v>
      </c>
      <c r="AI19" s="1" t="s">
        <v>67</v>
      </c>
      <c r="AJ19" s="1" t="s">
        <v>67</v>
      </c>
      <c r="AK19" s="1" t="s">
        <v>67</v>
      </c>
      <c r="AL19" s="1" t="s">
        <v>67</v>
      </c>
      <c r="AM19" s="1" t="s">
        <v>67</v>
      </c>
      <c r="AN19" s="1" t="s">
        <v>67</v>
      </c>
      <c r="AO19" s="1" t="s">
        <v>67</v>
      </c>
      <c r="AP19" s="1" t="s">
        <v>67</v>
      </c>
      <c r="AQ19" s="1" t="s">
        <v>67</v>
      </c>
      <c r="AR19" s="1" t="s">
        <v>67</v>
      </c>
      <c r="AS19" s="1" t="s">
        <v>67</v>
      </c>
      <c r="AT19" s="1" t="s">
        <v>67</v>
      </c>
      <c r="AU19" s="1" t="s">
        <v>67</v>
      </c>
      <c r="AV19" s="1" t="s">
        <v>67</v>
      </c>
      <c r="AW19" s="1" t="s">
        <v>67</v>
      </c>
      <c r="AX19" s="1" t="s">
        <v>67</v>
      </c>
      <c r="AY19" s="1" t="s">
        <v>67</v>
      </c>
      <c r="AZ19" s="1" t="s">
        <v>67</v>
      </c>
      <c r="BA19" s="1">
        <f t="shared" si="1"/>
        <v>99</v>
      </c>
    </row>
    <row r="20" spans="1:53" x14ac:dyDescent="0.35">
      <c r="C20" s="1" t="s">
        <v>15</v>
      </c>
      <c r="D20" s="1"/>
      <c r="E20" s="1" t="s">
        <v>15</v>
      </c>
      <c r="F20" s="1" t="s">
        <v>15</v>
      </c>
      <c r="G20" s="1" t="s">
        <v>15</v>
      </c>
      <c r="H20" s="1"/>
      <c r="I20" s="1" t="s">
        <v>15</v>
      </c>
      <c r="J20" s="1" t="s">
        <v>15</v>
      </c>
      <c r="K20" s="1"/>
      <c r="L20" s="1" t="s">
        <v>15</v>
      </c>
      <c r="M20" s="1" t="s">
        <v>15</v>
      </c>
      <c r="N20" s="1"/>
      <c r="O20" s="1" t="s">
        <v>15</v>
      </c>
      <c r="P20" s="1" t="s">
        <v>15</v>
      </c>
      <c r="Q20" s="1" t="s">
        <v>15</v>
      </c>
      <c r="R20" s="1" t="s">
        <v>15</v>
      </c>
      <c r="S20" s="1" t="s">
        <v>15</v>
      </c>
      <c r="T20" s="1" t="s">
        <v>15</v>
      </c>
      <c r="U20" s="1" t="s">
        <v>15</v>
      </c>
      <c r="V20" s="1" t="s">
        <v>15</v>
      </c>
      <c r="W20" s="1"/>
      <c r="X20" s="1"/>
      <c r="Y20" s="1" t="s">
        <v>15</v>
      </c>
      <c r="Z20" s="1" t="s">
        <v>15</v>
      </c>
      <c r="AA20" s="1" t="s">
        <v>15</v>
      </c>
      <c r="AB20" s="1" t="s">
        <v>15</v>
      </c>
      <c r="AC20" s="1" t="s">
        <v>15</v>
      </c>
      <c r="AD20" s="1" t="s">
        <v>15</v>
      </c>
      <c r="AE20" s="1" t="s">
        <v>15</v>
      </c>
      <c r="AF20" s="1" t="s">
        <v>15</v>
      </c>
      <c r="AG20" s="1" t="s">
        <v>15</v>
      </c>
      <c r="AH20" s="1" t="s">
        <v>15</v>
      </c>
      <c r="AI20" s="1" t="s">
        <v>15</v>
      </c>
      <c r="AJ20" s="1" t="s">
        <v>15</v>
      </c>
      <c r="AK20" s="1" t="s">
        <v>15</v>
      </c>
      <c r="AL20" s="1" t="s">
        <v>15</v>
      </c>
      <c r="AM20" s="1" t="s">
        <v>15</v>
      </c>
      <c r="AN20" s="1" t="s">
        <v>15</v>
      </c>
      <c r="AO20" s="1"/>
      <c r="AP20" s="1" t="s">
        <v>15</v>
      </c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</row>
    <row r="21" spans="1:53" x14ac:dyDescent="0.35">
      <c r="A21" t="s">
        <v>72</v>
      </c>
      <c r="B21">
        <v>84</v>
      </c>
      <c r="C21" s="1">
        <v>33</v>
      </c>
      <c r="D21" s="1">
        <v>33</v>
      </c>
      <c r="E21" s="1">
        <v>6</v>
      </c>
      <c r="F21" s="1">
        <v>27</v>
      </c>
      <c r="G21" s="1">
        <v>36</v>
      </c>
      <c r="H21" s="1">
        <v>15</v>
      </c>
      <c r="I21" s="1">
        <v>27</v>
      </c>
      <c r="J21" s="1">
        <v>28</v>
      </c>
      <c r="K21" s="1">
        <v>30</v>
      </c>
      <c r="L21" s="1">
        <v>14</v>
      </c>
      <c r="M21" s="1">
        <v>42</v>
      </c>
      <c r="N21" s="1">
        <v>29</v>
      </c>
      <c r="O21" s="1">
        <v>10</v>
      </c>
      <c r="P21" s="1">
        <v>7</v>
      </c>
      <c r="Q21" s="1">
        <v>13</v>
      </c>
      <c r="R21" s="1">
        <v>6</v>
      </c>
      <c r="S21" s="1">
        <v>46</v>
      </c>
      <c r="T21" s="1">
        <v>17</v>
      </c>
      <c r="U21" s="1">
        <v>6</v>
      </c>
      <c r="V21" s="1">
        <v>13</v>
      </c>
      <c r="W21" s="1">
        <v>8</v>
      </c>
      <c r="X21" s="1">
        <v>33</v>
      </c>
      <c r="Y21" s="1">
        <v>35</v>
      </c>
      <c r="Z21" s="1">
        <v>8</v>
      </c>
      <c r="AA21" s="1">
        <v>5</v>
      </c>
      <c r="AB21" s="1">
        <v>19</v>
      </c>
      <c r="AC21" s="1" t="s">
        <v>67</v>
      </c>
      <c r="AD21" s="1">
        <v>3</v>
      </c>
      <c r="AE21" s="1">
        <v>14</v>
      </c>
      <c r="AF21" s="1">
        <v>15</v>
      </c>
      <c r="AG21" s="1">
        <v>52</v>
      </c>
      <c r="AH21" s="1">
        <v>16</v>
      </c>
      <c r="AI21" s="1">
        <v>27</v>
      </c>
      <c r="AJ21" s="1">
        <v>23</v>
      </c>
      <c r="AK21" s="1">
        <v>8</v>
      </c>
      <c r="AL21" s="1">
        <v>8</v>
      </c>
      <c r="AM21" s="1">
        <v>9</v>
      </c>
      <c r="AN21" s="1">
        <v>8</v>
      </c>
      <c r="AO21" s="1">
        <v>4</v>
      </c>
      <c r="AP21" s="1">
        <v>7</v>
      </c>
      <c r="AQ21" s="1">
        <v>8</v>
      </c>
      <c r="AR21" s="1" t="s">
        <v>67</v>
      </c>
      <c r="AS21" s="1" t="s">
        <v>67</v>
      </c>
      <c r="AT21" s="1" t="s">
        <v>67</v>
      </c>
      <c r="AU21" s="1" t="s">
        <v>67</v>
      </c>
      <c r="AV21" s="1" t="s">
        <v>67</v>
      </c>
      <c r="AW21" s="1" t="s">
        <v>67</v>
      </c>
      <c r="AX21" s="1" t="s">
        <v>67</v>
      </c>
      <c r="AY21" s="1" t="s">
        <v>67</v>
      </c>
      <c r="AZ21" s="1" t="s">
        <v>67</v>
      </c>
      <c r="BA21" s="1">
        <f>SUM(A21:AZ21)</f>
        <v>832</v>
      </c>
    </row>
    <row r="22" spans="1:53" x14ac:dyDescent="0.35">
      <c r="A22" t="s">
        <v>73</v>
      </c>
      <c r="B22">
        <v>2</v>
      </c>
      <c r="C22" s="1" t="s">
        <v>67</v>
      </c>
      <c r="D22" s="1" t="s">
        <v>67</v>
      </c>
      <c r="E22" s="1">
        <v>12</v>
      </c>
      <c r="F22" s="1">
        <v>2</v>
      </c>
      <c r="G22" s="1">
        <v>3</v>
      </c>
      <c r="H22" s="1">
        <v>5</v>
      </c>
      <c r="I22" s="1" t="s">
        <v>67</v>
      </c>
      <c r="J22" s="1">
        <v>5</v>
      </c>
      <c r="K22" s="1" t="s">
        <v>67</v>
      </c>
      <c r="L22" s="1">
        <v>2</v>
      </c>
      <c r="M22" s="1">
        <v>10</v>
      </c>
      <c r="N22" s="1">
        <v>8</v>
      </c>
      <c r="O22" s="1">
        <v>9</v>
      </c>
      <c r="P22" s="1">
        <v>3</v>
      </c>
      <c r="Q22" s="1" t="s">
        <v>67</v>
      </c>
      <c r="R22" s="1" t="s">
        <v>67</v>
      </c>
      <c r="S22" s="1">
        <v>4</v>
      </c>
      <c r="T22" s="1" t="s">
        <v>67</v>
      </c>
      <c r="U22" s="1">
        <v>2</v>
      </c>
      <c r="V22" s="1">
        <v>4</v>
      </c>
      <c r="W22" s="1">
        <v>4</v>
      </c>
      <c r="X22" s="1">
        <v>7</v>
      </c>
      <c r="Y22" s="1">
        <v>2</v>
      </c>
      <c r="Z22" s="1">
        <v>2</v>
      </c>
      <c r="AA22" s="1" t="s">
        <v>67</v>
      </c>
      <c r="AB22" s="1" t="s">
        <v>67</v>
      </c>
      <c r="AC22" s="1" t="s">
        <v>67</v>
      </c>
      <c r="AD22" s="1">
        <v>5</v>
      </c>
      <c r="AE22" s="1">
        <v>6</v>
      </c>
      <c r="AF22" s="1">
        <v>6</v>
      </c>
      <c r="AG22" s="1">
        <v>26</v>
      </c>
      <c r="AH22" s="1">
        <v>9</v>
      </c>
      <c r="AI22" s="1">
        <v>2</v>
      </c>
      <c r="AJ22" s="1">
        <v>7</v>
      </c>
      <c r="AK22" s="1">
        <v>2</v>
      </c>
      <c r="AL22" s="1" t="s">
        <v>67</v>
      </c>
      <c r="AM22" s="1">
        <v>2</v>
      </c>
      <c r="AN22" s="1">
        <v>13</v>
      </c>
      <c r="AO22" s="1">
        <v>2</v>
      </c>
      <c r="AP22" s="1">
        <v>4</v>
      </c>
      <c r="AQ22" s="1">
        <v>1</v>
      </c>
      <c r="AR22" s="1" t="s">
        <v>67</v>
      </c>
      <c r="AS22" s="1" t="s">
        <v>67</v>
      </c>
      <c r="AT22" s="1" t="s">
        <v>67</v>
      </c>
      <c r="AU22" s="1" t="s">
        <v>67</v>
      </c>
      <c r="AV22" s="1" t="s">
        <v>67</v>
      </c>
      <c r="AW22" s="1" t="s">
        <v>67</v>
      </c>
      <c r="AX22" s="1" t="s">
        <v>67</v>
      </c>
      <c r="AY22" s="1" t="s">
        <v>67</v>
      </c>
      <c r="AZ22" s="1" t="s">
        <v>67</v>
      </c>
      <c r="BA22" s="1">
        <f>SUM(A22:AZ22)</f>
        <v>171</v>
      </c>
    </row>
    <row r="23" spans="1:53" x14ac:dyDescent="0.35">
      <c r="A23" t="s">
        <v>74</v>
      </c>
      <c r="B23">
        <v>39</v>
      </c>
      <c r="C23" s="1">
        <v>4</v>
      </c>
      <c r="D23" s="1" t="s">
        <v>67</v>
      </c>
      <c r="E23" s="1">
        <v>4</v>
      </c>
      <c r="F23" s="1">
        <v>6</v>
      </c>
      <c r="G23" s="1">
        <v>9</v>
      </c>
      <c r="H23" s="1">
        <v>5</v>
      </c>
      <c r="I23" s="1" t="s">
        <v>67</v>
      </c>
      <c r="J23" s="1">
        <v>37</v>
      </c>
      <c r="K23" s="1">
        <v>4</v>
      </c>
      <c r="L23" s="1">
        <v>4</v>
      </c>
      <c r="M23" s="1">
        <v>17</v>
      </c>
      <c r="N23" s="1">
        <v>12</v>
      </c>
      <c r="O23" s="1">
        <v>2</v>
      </c>
      <c r="P23" s="1">
        <v>8</v>
      </c>
      <c r="Q23" s="1" t="s">
        <v>67</v>
      </c>
      <c r="R23" s="1">
        <v>3</v>
      </c>
      <c r="S23" s="1" t="s">
        <v>67</v>
      </c>
      <c r="T23" s="1" t="s">
        <v>67</v>
      </c>
      <c r="U23" s="1">
        <v>4</v>
      </c>
      <c r="V23" s="1">
        <v>8</v>
      </c>
      <c r="W23" s="1">
        <v>12</v>
      </c>
      <c r="X23" s="1">
        <v>32</v>
      </c>
      <c r="Y23" s="1">
        <v>1</v>
      </c>
      <c r="Z23" s="1">
        <v>7</v>
      </c>
      <c r="AA23" s="1" t="s">
        <v>67</v>
      </c>
      <c r="AB23" s="1" t="s">
        <v>67</v>
      </c>
      <c r="AC23" s="1" t="s">
        <v>67</v>
      </c>
      <c r="AD23" s="1">
        <v>6</v>
      </c>
      <c r="AE23" s="1" t="s">
        <v>67</v>
      </c>
      <c r="AF23" s="1">
        <v>8</v>
      </c>
      <c r="AG23" s="1">
        <v>23</v>
      </c>
      <c r="AH23" s="1">
        <v>5</v>
      </c>
      <c r="AI23" s="1">
        <v>3</v>
      </c>
      <c r="AJ23" s="1">
        <v>2</v>
      </c>
      <c r="AK23" s="1">
        <v>4</v>
      </c>
      <c r="AL23" s="1">
        <v>3</v>
      </c>
      <c r="AM23" s="1" t="s">
        <v>67</v>
      </c>
      <c r="AN23" s="1">
        <v>6</v>
      </c>
      <c r="AO23" s="1">
        <v>6</v>
      </c>
      <c r="AP23" s="1" t="s">
        <v>67</v>
      </c>
      <c r="AQ23" s="1">
        <v>3</v>
      </c>
      <c r="AR23" s="1" t="s">
        <v>67</v>
      </c>
      <c r="AS23" s="1" t="s">
        <v>67</v>
      </c>
      <c r="AT23" s="1" t="s">
        <v>67</v>
      </c>
      <c r="AU23" s="1" t="s">
        <v>67</v>
      </c>
      <c r="AV23" s="1" t="s">
        <v>67</v>
      </c>
      <c r="AW23" s="1" t="s">
        <v>67</v>
      </c>
      <c r="AX23" s="1" t="s">
        <v>67</v>
      </c>
      <c r="AY23" s="1" t="s">
        <v>67</v>
      </c>
      <c r="AZ23" s="1" t="s">
        <v>67</v>
      </c>
      <c r="BA23" s="1">
        <f>SUM(A23:AZ23)</f>
        <v>287</v>
      </c>
    </row>
    <row r="24" spans="1:53" x14ac:dyDescent="0.35">
      <c r="A24" t="s">
        <v>75</v>
      </c>
      <c r="B24">
        <v>6</v>
      </c>
      <c r="C24" s="1">
        <v>4</v>
      </c>
      <c r="D24" s="1">
        <v>11</v>
      </c>
      <c r="E24" s="1">
        <v>6</v>
      </c>
      <c r="F24" s="1">
        <v>1</v>
      </c>
      <c r="G24" s="1">
        <v>4</v>
      </c>
      <c r="H24" s="1" t="s">
        <v>67</v>
      </c>
      <c r="I24" s="1" t="s">
        <v>67</v>
      </c>
      <c r="J24" s="1">
        <v>5</v>
      </c>
      <c r="K24" s="1" t="s">
        <v>67</v>
      </c>
      <c r="L24" s="1">
        <v>2</v>
      </c>
      <c r="M24" s="1">
        <v>1</v>
      </c>
      <c r="N24" s="1" t="s">
        <v>67</v>
      </c>
      <c r="O24" s="1">
        <v>3</v>
      </c>
      <c r="P24" s="1">
        <v>2</v>
      </c>
      <c r="Q24" s="1" t="s">
        <v>67</v>
      </c>
      <c r="R24" s="1">
        <v>1</v>
      </c>
      <c r="S24" s="1">
        <v>1</v>
      </c>
      <c r="T24" s="1" t="s">
        <v>67</v>
      </c>
      <c r="U24" s="1">
        <v>1</v>
      </c>
      <c r="V24" s="1">
        <v>4</v>
      </c>
      <c r="W24" s="1">
        <v>5</v>
      </c>
      <c r="X24" s="1">
        <v>6</v>
      </c>
      <c r="Y24" s="1">
        <v>2</v>
      </c>
      <c r="Z24" s="1">
        <v>1</v>
      </c>
      <c r="AA24" s="1">
        <v>2</v>
      </c>
      <c r="AB24" s="1" t="s">
        <v>67</v>
      </c>
      <c r="AC24" s="1" t="s">
        <v>67</v>
      </c>
      <c r="AD24" s="1" t="s">
        <v>67</v>
      </c>
      <c r="AE24" s="1">
        <v>3</v>
      </c>
      <c r="AF24" s="1">
        <v>4</v>
      </c>
      <c r="AG24" s="1">
        <v>7</v>
      </c>
      <c r="AH24" s="1">
        <v>7</v>
      </c>
      <c r="AI24" s="1" t="s">
        <v>67</v>
      </c>
      <c r="AJ24" s="1">
        <v>2</v>
      </c>
      <c r="AK24" s="1" t="s">
        <v>67</v>
      </c>
      <c r="AL24" s="1" t="s">
        <v>67</v>
      </c>
      <c r="AM24" s="1">
        <v>2</v>
      </c>
      <c r="AN24" s="1">
        <v>2</v>
      </c>
      <c r="AO24" s="1">
        <v>3</v>
      </c>
      <c r="AP24" s="1">
        <v>2</v>
      </c>
      <c r="AQ24" s="1">
        <v>1</v>
      </c>
      <c r="AR24" s="1" t="s">
        <v>67</v>
      </c>
      <c r="AS24" s="1" t="s">
        <v>67</v>
      </c>
      <c r="AT24" s="1" t="s">
        <v>67</v>
      </c>
      <c r="AU24" s="1" t="s">
        <v>67</v>
      </c>
      <c r="AV24" s="1" t="s">
        <v>67</v>
      </c>
      <c r="AW24" s="1" t="s">
        <v>67</v>
      </c>
      <c r="AX24" s="1" t="s">
        <v>67</v>
      </c>
      <c r="AY24" s="1" t="s">
        <v>67</v>
      </c>
      <c r="AZ24" s="1" t="s">
        <v>67</v>
      </c>
      <c r="BA24" s="1">
        <f>SUM(A24:AZ24)</f>
        <v>101</v>
      </c>
    </row>
    <row r="25" spans="1:53" x14ac:dyDescent="0.35">
      <c r="A25" t="s">
        <v>76</v>
      </c>
      <c r="B25">
        <v>1</v>
      </c>
      <c r="C25" s="1">
        <v>2</v>
      </c>
      <c r="D25" s="1">
        <v>4</v>
      </c>
      <c r="E25" s="1">
        <v>4</v>
      </c>
      <c r="F25" s="1" t="s">
        <v>67</v>
      </c>
      <c r="G25" s="1">
        <v>2</v>
      </c>
      <c r="H25" s="1" t="s">
        <v>67</v>
      </c>
      <c r="I25" s="1" t="s">
        <v>67</v>
      </c>
      <c r="J25" s="1">
        <v>2</v>
      </c>
      <c r="K25" s="1" t="s">
        <v>67</v>
      </c>
      <c r="L25" s="1" t="s">
        <v>67</v>
      </c>
      <c r="M25" s="1" t="s">
        <v>67</v>
      </c>
      <c r="N25" s="1">
        <v>1</v>
      </c>
      <c r="O25" s="1">
        <v>5</v>
      </c>
      <c r="P25" s="1">
        <v>1</v>
      </c>
      <c r="Q25" s="1" t="s">
        <v>67</v>
      </c>
      <c r="R25" s="1" t="s">
        <v>67</v>
      </c>
      <c r="S25" s="1" t="s">
        <v>67</v>
      </c>
      <c r="T25" s="1" t="s">
        <v>67</v>
      </c>
      <c r="U25" s="1" t="s">
        <v>67</v>
      </c>
      <c r="V25" s="1" t="s">
        <v>67</v>
      </c>
      <c r="W25" s="1">
        <v>2</v>
      </c>
      <c r="X25" s="1">
        <v>5</v>
      </c>
      <c r="Y25" s="1">
        <v>2</v>
      </c>
      <c r="Z25" s="1" t="s">
        <v>67</v>
      </c>
      <c r="AA25" s="1" t="s">
        <v>67</v>
      </c>
      <c r="AB25" s="1" t="s">
        <v>67</v>
      </c>
      <c r="AC25" s="1" t="s">
        <v>67</v>
      </c>
      <c r="AD25" s="1" t="s">
        <v>67</v>
      </c>
      <c r="AE25" s="1" t="s">
        <v>67</v>
      </c>
      <c r="AF25" s="1" t="s">
        <v>67</v>
      </c>
      <c r="AG25" s="1">
        <v>6</v>
      </c>
      <c r="AH25" s="1">
        <v>8</v>
      </c>
      <c r="AI25" s="1" t="s">
        <v>67</v>
      </c>
      <c r="AJ25" s="1" t="s">
        <v>67</v>
      </c>
      <c r="AK25" s="1" t="s">
        <v>67</v>
      </c>
      <c r="AL25" s="1" t="s">
        <v>67</v>
      </c>
      <c r="AM25" s="1" t="s">
        <v>67</v>
      </c>
      <c r="AN25" s="1">
        <v>1</v>
      </c>
      <c r="AO25" s="1" t="s">
        <v>67</v>
      </c>
      <c r="AP25" s="1" t="s">
        <v>67</v>
      </c>
      <c r="AQ25" s="1" t="s">
        <v>67</v>
      </c>
      <c r="AR25" s="1" t="s">
        <v>67</v>
      </c>
      <c r="AS25" s="1" t="s">
        <v>67</v>
      </c>
      <c r="AT25" s="1" t="s">
        <v>67</v>
      </c>
      <c r="AU25" s="1" t="s">
        <v>67</v>
      </c>
      <c r="AV25" s="1" t="s">
        <v>67</v>
      </c>
      <c r="AW25" s="1" t="s">
        <v>67</v>
      </c>
      <c r="AX25" s="1" t="s">
        <v>67</v>
      </c>
      <c r="AY25" s="1" t="s">
        <v>67</v>
      </c>
      <c r="AZ25" s="1" t="s">
        <v>67</v>
      </c>
      <c r="BA25" s="1">
        <f>SUM(A25:AZ25)</f>
        <v>46</v>
      </c>
    </row>
    <row r="26" spans="1:53" x14ac:dyDescent="0.35">
      <c r="D26" s="1"/>
      <c r="E26" s="1"/>
      <c r="F26" s="1"/>
      <c r="G26" s="1" t="s">
        <v>15</v>
      </c>
      <c r="H26" s="1"/>
      <c r="I26" s="1" t="s">
        <v>15</v>
      </c>
      <c r="J26" s="1"/>
      <c r="K26" s="1"/>
      <c r="L26" s="1"/>
      <c r="M26" s="1"/>
      <c r="N26" s="1"/>
      <c r="O26" s="1"/>
      <c r="P26" s="1"/>
      <c r="Q26" s="1"/>
      <c r="R26" s="1"/>
      <c r="S26" s="1" t="s">
        <v>15</v>
      </c>
      <c r="T26" s="1"/>
      <c r="U26" s="1" t="s">
        <v>15</v>
      </c>
      <c r="V26" s="1" t="s">
        <v>68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8">
        <f>SUM(BA5:BA25)</f>
        <v>5700</v>
      </c>
    </row>
    <row r="27" spans="1:53" x14ac:dyDescent="0.35">
      <c r="D27" s="1"/>
      <c r="E27" s="1"/>
      <c r="F27" s="1"/>
      <c r="G27" s="1"/>
      <c r="H27" s="1"/>
      <c r="I27" s="1" t="s">
        <v>15</v>
      </c>
      <c r="J27" s="1"/>
      <c r="K27" s="1"/>
      <c r="L27" s="1"/>
      <c r="M27" s="1"/>
      <c r="N27" s="1"/>
      <c r="O27" s="1"/>
      <c r="P27" s="1"/>
      <c r="Q27" s="1"/>
      <c r="R27" s="1"/>
      <c r="S27" s="1" t="s">
        <v>15</v>
      </c>
      <c r="T27" s="1"/>
      <c r="U27" s="1" t="s">
        <v>15</v>
      </c>
      <c r="V27" s="1" t="s">
        <v>15</v>
      </c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 Afschot 2014-2023</vt:lpstr>
      <vt:lpstr>Kaart vossenafschot 2019 FRS</vt:lpstr>
      <vt:lpstr>Blad2</vt:lpstr>
      <vt:lpstr>Zomertelling ganzen</vt:lpstr>
      <vt:lpstr>Blad1</vt:lpstr>
      <vt:lpstr>VJtelling overzicht jachtve2018</vt:lpstr>
    </vt:vector>
  </TitlesOfParts>
  <Company>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Teunissen</dc:creator>
  <cp:lastModifiedBy>Nico Teunissen</cp:lastModifiedBy>
  <cp:lastPrinted>2024-08-06T08:24:35Z</cp:lastPrinted>
  <dcterms:created xsi:type="dcterms:W3CDTF">2016-04-18T08:47:51Z</dcterms:created>
  <dcterms:modified xsi:type="dcterms:W3CDTF">2025-08-04T09:02:42Z</dcterms:modified>
</cp:coreProperties>
</file>